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Лист1" sheetId="1" r:id="rId1"/>
  </sheets>
  <definedNames>
    <definedName name="_xlnm.Print_Titles" localSheetId="0">'Лист1'!$3:$6</definedName>
    <definedName name="_xlnm.Print_Area" localSheetId="0">'Лист1'!$A$2:$Z$73</definedName>
  </definedNames>
  <calcPr fullCalcOnLoad="1"/>
</workbook>
</file>

<file path=xl/sharedStrings.xml><?xml version="1.0" encoding="utf-8"?>
<sst xmlns="http://schemas.openxmlformats.org/spreadsheetml/2006/main" count="459" uniqueCount="426">
  <si>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68-ФЗ "О защите населения и территорий от чрезвычайных ситуаций природного и техногенного характера"
3) Постановление Правительства Российской Федерации от 21.05.2007 № 305 "Об утверждении Положения о государственном надзоре в области гражданской обороны"</t>
  </si>
  <si>
    <t>1) ст. 14, п. 1, п.п. 23
2) ст. 24
3) п. 1 Положения</t>
  </si>
  <si>
    <t>1) 01.01.2006, не установлен
2) 30.05.2001, не установлен
3) 21.05.2007, не установлен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</si>
  <si>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</si>
  <si>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</si>
  <si>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</si>
  <si>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</si>
  <si>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</si>
  <si>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</si>
  <si>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</si>
  <si>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</si>
  <si>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</si>
  <si>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14.12.2006 № 769 "О порядке утверждения Правил охраны жизни людей на водных объектах"</t>
  </si>
  <si>
    <t>1) ст. 14, п. 1, п.п. 26
2) п. 1</t>
  </si>
  <si>
    <t>1) 01.01.2006, не установлен
2) 14.12.2006, не установлен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</si>
  <si>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</si>
  <si>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</si>
  <si>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</si>
  <si>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</si>
  <si>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</si>
  <si>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</si>
  <si>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</si>
  <si>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</si>
  <si>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</si>
  <si>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</si>
  <si>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1) Закон Нижегородской области от 29.01.2001 № 165-З "О народных художественных промыслах Нижегородской области" 
2) Постановление Правительства Нижегородской области от 04.08.2005 № 189 "Об оплате труда работников государственных учреждений культуры Нижегородской области"
3) Постановление Правительства Нижегородской области от 19.01.2006 № 10 "Об утверждении областной комплексной целевой программы "Развитие культуры Нижегородской области" на 2006-2010 годы"</t>
  </si>
  <si>
    <t>1) ст. 4
2) п. 2
3) п. 2</t>
  </si>
  <si>
    <t>1) 03.07.2007, не установлен
2) 04.08.2005, не установлен
3) 19.01.2006 - 31.12.2010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</si>
  <si>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</si>
  <si>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</si>
  <si>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</si>
  <si>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1) ст. 14, п. 1, п.п. 14
2) п. 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</si>
  <si>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</si>
  <si>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</si>
  <si>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</si>
  <si>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</si>
  <si>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</si>
  <si>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</si>
  <si>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3) Постановление Правительства Российской Федерации от 08.12.2005 № 740 "О федеральной целевой программе "Культура России (2006 - 2010 годы)"</t>
  </si>
  <si>
    <t>1) ст. 14, п. 1, п.п. 17
2) ст. 15
3) п. 3</t>
  </si>
  <si>
    <t>1) 01.01.2006, не установлен
2) 22.10.2004, не установлен
3) 01.01.2006-31.12.2010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</si>
  <si>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</si>
  <si>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</si>
  <si>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</si>
  <si>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</si>
  <si>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</si>
  <si>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</si>
  <si>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</si>
  <si>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п. 3 Правил</t>
  </si>
  <si>
    <t>29.04.2006, 
не установлен</t>
  </si>
  <si>
    <t>Закон Нижегородской области от 05.10.2007 № 140-З "О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поселений, входящих в состав мунципальных районов Нижегородской области, на осуществление полномочий по первичному воинскому учету на территориях, где отсутствуют военные коммисариаты"</t>
  </si>
  <si>
    <t>ст.1, ст. 4</t>
  </si>
  <si>
    <t>05.10.2007, 
не установлен</t>
  </si>
  <si>
    <t>1.3.2.</t>
  </si>
  <si>
    <t>1.3.3.</t>
  </si>
  <si>
    <t>ст. 19, п. 5</t>
  </si>
  <si>
    <t>06.10.2003,
не установлен</t>
  </si>
  <si>
    <t>Постановление Правительства Нижегородской области от 10.08.2007 
№ 280 "О Порядке предоставления ежемесячных дополнительных выплат молодым специалистам, работающим в государственных учреждениях образования и здравоохранения Нижегородской области"</t>
  </si>
  <si>
    <t>ст. 2, ст. 6, п. 2</t>
  </si>
  <si>
    <t>07.07.2006, 
не установлен</t>
  </si>
  <si>
    <t>1.3.4.</t>
  </si>
  <si>
    <t>иные межбюджетные трансферты, переданные с другого уровня бюджетной системы</t>
  </si>
  <si>
    <t>ст. 19, п. 1, 5</t>
  </si>
  <si>
    <t>01.01.2006, 
не установлен</t>
  </si>
  <si>
    <t>1) Закон Нижегородской области от 14.07.2005 № 89-З "О межбюджетных отношениях в Нижегородской области"
2) Закон Нижегородской области от 06.10.2008 № 135-З "О межбюджетных отношениях в Нижегородской области"</t>
  </si>
  <si>
    <t>1) ст. 8
2) ст. 6</t>
  </si>
  <si>
    <t>1) 14.07.2005, 
01.01.2009
2) 17.10.2008, 
не установлен</t>
  </si>
  <si>
    <t>1.4.</t>
  </si>
  <si>
    <t>паспота готовности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</si>
  <si>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30.12.2006 № 271-ФЗ "О розничных рынках и о внесении изменений в Трудовой кодекс Российской Федерации"
3) Федеральный закон от 07.07.2003 № 126-ФЗ "О связи"
</t>
  </si>
  <si>
    <t xml:space="preserve">1) ст. 14, п. 1, п.п. 10
2) ст. 1
3) ст. 51
</t>
  </si>
  <si>
    <t xml:space="preserve">1) 01.01.2006, не установлен
2) 30.12.2006, не установлен
3) 01.01.2004, не установлен
</t>
  </si>
  <si>
    <t xml:space="preserve">1) Закон Нижегородской области от 22.08.1997 № 87-З "О государственном регулировании цен и тарифов в Нижегородской области"
</t>
  </si>
  <si>
    <t xml:space="preserve">1) ст. 16
</t>
  </si>
  <si>
    <t xml:space="preserve">1) 22.08.1997, не установлен
</t>
  </si>
  <si>
    <t>1) Закон Российской Федерации от 21.07.2007 
№ 185-ФЗ "О фонде содействия реформированию жилищно-коммунального хозяйства"</t>
  </si>
  <si>
    <t>1) ст. 18</t>
  </si>
  <si>
    <t>21.07.2007 до
01.01.2012</t>
  </si>
  <si>
    <t>1.4.5.</t>
  </si>
  <si>
    <t>1.4.6.</t>
  </si>
  <si>
    <t>РМ-А-0300</t>
  </si>
  <si>
    <t>РП-А-2070</t>
  </si>
  <si>
    <t>1) Закон Нижегородской области от 17.12.1996 № 56-З "Об энергосбережении"
2) Постановление Администрации Нижегородской области от 17.04.2001 № 86 "Об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магистралей"
3) Постановление Правительства Нижегородской области от 13.04.2005 № 93 "Об утверждении концепции социально-экономического развития северных районов Нижегородской области"
4)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</si>
  <si>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раздел 1, п. 1.1 утвержденного положения
3) п. 4
4) полностью</t>
  </si>
  <si>
    <t>1) 17.12.1996, не установлен
2) 17.04.2001 - 13.05.2008
3) 13.04.2005, не установлен
4) 26.06.2008, не установлен</t>
  </si>
  <si>
    <t>1) п. 6
2) п. 3
3) полностью</t>
  </si>
  <si>
    <t>0908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</si>
  <si>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</si>
  <si>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</si>
  <si>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 xml:space="preserve">1) п.10, абз. 1           
2) п. 1 </t>
  </si>
  <si>
    <t>1) 19.05.2006, не установлен                              
2) 06.07.2007, не установлен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</si>
  <si>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</si>
  <si>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</si>
  <si>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</si>
  <si>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</si>
  <si>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</si>
  <si>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</si>
  <si>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</si>
  <si>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</si>
  <si>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</si>
  <si>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</t>
  </si>
  <si>
    <t>1) ст. 14, п. 1, п.п. 3
2) ст. 4, п. 3</t>
  </si>
  <si>
    <t>1) 01.01.2006, не установлен
2) 21.12.2001, не установлен</t>
  </si>
  <si>
    <t>1) Закон Нижегородской области от 13.07.2004 № 70-З "О приватизации государственного имущества в Нижегородской области"
2) Закон Нижегородской области от 13.12.2005 № 192-З "О регулировании земельных отношений в Нижегородской области"
3) Закон Нижегородской области от 26.03.1998 № 114-З "О разграничении полномочий органов государственной власти и местного самоуправления Нижегородской области в сфере регулирования земельных отношений"</t>
  </si>
  <si>
    <t>1) ст. 1, п. 1
2) ст. 5
3) ст. 5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</si>
  <si>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</si>
  <si>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</si>
  <si>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</si>
  <si>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14.04.1995 № 41-ФЗ "О государственном регулировании тарифов на электрическую и тепловую энергию в российской Федерации"
4) Закон Российской Федерации от 31.03.1999 № 69-ФЗ "О газоснабжении в Российской Федерации"</t>
  </si>
  <si>
    <t>1) ст. 14, п. 1, п.п. 4
2) ст. 21, п. 4, абз. 14
3) ст. 6, абз, 14
4) ст. 7</t>
  </si>
  <si>
    <t>1) 01.01.2006, не установлен
2) 26.03.2003, не установлен
3) 14.04.1995, не установлен
4) 31.03.1999, не установлен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</si>
  <si>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</si>
  <si>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</si>
  <si>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</si>
  <si>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</si>
  <si>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5
2) п. 4</t>
  </si>
  <si>
    <t>1) 01.01.2006, не установлен
2) 01.01.2003-31.12.2010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</si>
  <si>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</si>
  <si>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</si>
  <si>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</si>
  <si>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29.04.1999 № 80-З "О физической культуре и спорте в Российской Федерации"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</si>
  <si>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30
2) ст. 13
3) п. 4</t>
  </si>
  <si>
    <t>1) 01.01.2006, не установлен
2) 29.04.1999, не установлен
3) 03.12.2002, не установлен</t>
  </si>
  <si>
    <t>1) Закон Нижегородской области от 25.04.1997 № 70-З "О молодежной политике"
2) Постановление Правительства Нижегородской области от 20.04.2007 № 129 "Об организации отдыха, оздоровления и занятости детей и молодежи Нижегородской области в 2007 году"
3)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годы"</t>
  </si>
  <si>
    <t>1) ст. 8, п. 2
2) п. 5, абз. 4
3) п. 3</t>
  </si>
  <si>
    <t>1) 25.04.1997, не установлен
2) 20.04.2007-31.12.2007
3) 28.11.2006,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</si>
  <si>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</si>
  <si>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</si>
  <si>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</si>
  <si>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Федеральный закон от 06.10.2003 № 131-ФЗ "Об общих принципах организации местного самоуправления в Российской Федерации"</t>
  </si>
  <si>
    <t>ст.14, пп. 31</t>
  </si>
  <si>
    <t>01.01.2006, не установлен</t>
  </si>
  <si>
    <t>1.1.41.</t>
  </si>
  <si>
    <t>осуществление муниципального лесного контроля и надзора</t>
  </si>
  <si>
    <t>РП-А-4100</t>
  </si>
  <si>
    <t>ст.14, пп. 32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</si>
  <si>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</si>
  <si>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</si>
  <si>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</si>
  <si>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Федеральный закон от 06.10.03 г. № 131-ФЗ "Об общих принципах организации местного самоуправления в Российской Федерации"</t>
  </si>
  <si>
    <t>ст.14, пп. 33</t>
  </si>
  <si>
    <t>1.2.</t>
  </si>
  <si>
    <t>создание музеев поселения</t>
  </si>
  <si>
    <t>1.4.2.</t>
  </si>
  <si>
    <t>1.4.1.</t>
  </si>
  <si>
    <t>обслуживание государственного и муниципального долга</t>
  </si>
  <si>
    <t>0111</t>
  </si>
  <si>
    <t>1.4.3.</t>
  </si>
  <si>
    <t>1.4.4.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</si>
  <si>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05.12.2006 № 748 "Об утверждении типового концессионного соглашения в отношении систем коммунальной инфраструктуры и иных объектов коммунального хозяйства, в том числе объектов водо-, тепло-, газо и энергосбережения, водоотведения, очистки сточных вод, переработки и утилизации (захоронения) бытовых отходов, объектов, предназначенных для освещения территорий городских и сельских поселений, объектов, предназначенныхдля благоустройства территорий, а также объектов социально-бытового назначения"
3) Постановление Правительства Российской Федерации от 03.12.2002 № 858 "О федеральной целевой программе "Социальное развитие села до 2010 года"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</si>
  <si>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</si>
  <si>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1) Закон Нижегородской области от 23.11.2001 № 226-З "Об отходах производства и потребления"
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
3) Постановление Правительства Нижегородской области от 30.09.2005 № 253 "О санитарной очистке территорий Нижнего Новгорода и Нижегородской области от твердых бытовых отходов"</t>
  </si>
  <si>
    <t>1) ст. 7
2) п. 2
3) п. 2</t>
  </si>
  <si>
    <t>1) 23.11.2001, не установлен
2) 12.12.2005, не установлен
3) 30.09.2005, не установлен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</si>
  <si>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</si>
  <si>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</si>
  <si>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14.03.1995 № 33-ФЗ "Об особо охраняемых природных территориях"
3) Постановление Правительства Российской Федерации от 30.06.2007 № 417 "Об утверждении Правил пожарной безопасности в лесах"</t>
  </si>
  <si>
    <t>1) ст. 14, п. 1, п.п. 19
2) ст. 2, п. 6
3) п. 1</t>
  </si>
  <si>
    <t>1) 01.01.2006, не установлен
2) 14.03.1995, не установлен
3) 30.06.2007, не установлен</t>
  </si>
  <si>
    <t>1) Закон Нижегородской области от 07.09.2007 № 110-З "Об охране озелененных территорий Нижегородской области"
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</t>
  </si>
  <si>
    <t>1) ст. 7, п.п. 3          
2) п. 2</t>
  </si>
  <si>
    <t>1) 07.09.2007, не установлен   
2) 12.12.2005, не установлен</t>
  </si>
  <si>
    <t>1.1.29.</t>
  </si>
  <si>
    <t>доплата к заработной плате молодым специалистам, работающим в учреждениях образования, здравоохранения, спорта и культуры Нижегородской области</t>
  </si>
  <si>
    <t>1) Закон Нижегородской области от 31.05.2000 № 108-З "Об автомобильных дорогах и дорожной деятельности на территории Нижегородской области"
2) Закон Нижегородской области от 04.12.2008 № 157-З "Об автомобильных дорогах и дорожной деятельности на территории Нижегородской области"</t>
  </si>
  <si>
    <t>1) ст. 24, п. 4
2) ст. 9, п. 4</t>
  </si>
  <si>
    <t>1) 31.05.2000 -
14.07.2008
2) 14.12.2008, не установлен</t>
  </si>
  <si>
    <t>1) 13.07.2004, не установлен
2) 13.12.2005, не установлен
3) 26.03.1998-10.04.2008</t>
  </si>
  <si>
    <t>1) 01.01.2006, не установлен
2) 12.06.2002, не установлен</t>
  </si>
  <si>
    <t>1) Закон Нижегородской области от 06.09.2007 № 109-З "О выборах глав муниципальных образований в Нижегородской области"
2) Закон Нижегородской области от 20.07.2006 № 75-З "О референдуме Нижегородской области"
3) Закон Нижегородской области от 06.09.2007 № 108-З "О выборах депутатов представительных органов муниципальных образований в Нижегородской области"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</si>
  <si>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</si>
  <si>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</si>
  <si>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</si>
  <si>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</si>
  <si>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</si>
  <si>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</si>
  <si>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</si>
  <si>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</si>
  <si>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01.01.2006, не установлен
2) 27.12.1991, не установлен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</si>
  <si>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
2) Постановление Правительства Нижегородской области от 06.07.2007 № 911-р "Об утверждении реестров средств массовой информации"</t>
  </si>
  <si>
    <t xml:space="preserve">1) п.10, абз. 1          
2) п. 1 </t>
  </si>
  <si>
    <t>1) 19.05.2006, не установлен                               
2) 06.07.2007, не установлен</t>
  </si>
  <si>
    <t>1.1.7.</t>
  </si>
  <si>
    <t>осуществление полномочий по первичному воинскому учету на территориях, где отсутствуют военные комиссариаты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</si>
  <si>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</si>
  <si>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   
2) п. 7</t>
  </si>
  <si>
    <t>1) 04.01.1996, не установлен            
2) 05.05.2006, не установлен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</si>
  <si>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 образования, преобразования муниципального образования</t>
  </si>
  <si>
    <t>0107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</si>
  <si>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12.06.2002 № 67-ФЗ " Об основных гарантиях избирательных прав и права на участие в референдуме граждан Российской Федерации"</t>
  </si>
  <si>
    <t>1) ст. 45, п. 1            
2) ст. 42, п. 1
3) ст. 52</t>
  </si>
  <si>
    <t>1) 06.09.2007, не установлен         
2) 20.07.2006, не установлен
3) 06.09.2007, не установлен</t>
  </si>
  <si>
    <t xml:space="preserve">1) Постановление Правительства Нижегородской области от 31.03.2006 
№ 102 "Об утверждении областной целевой программы "Развитие физической культуры и спорта в Нижегородской области на 2006 - 2010 годы"
2)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
</t>
  </si>
  <si>
    <t xml:space="preserve">1) 31.03.2006-31.12.2010
2) 28.11.2006-31.12.2011
</t>
  </si>
  <si>
    <t xml:space="preserve">1) п. 2
2) п. 3
</t>
  </si>
  <si>
    <t xml:space="preserve">* - В соответствии с Федеральным законом от 29.12.2006 № 258-ФЗ полномочие вступает в силу с 1 января 2008 года 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</si>
  <si>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</si>
  <si>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</si>
  <si>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</si>
  <si>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</si>
  <si>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</si>
  <si>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</si>
  <si>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уставный капитал</t>
  </si>
  <si>
    <t>общественные работы</t>
  </si>
  <si>
    <t>0401</t>
  </si>
  <si>
    <t>0502,0503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</si>
  <si>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</si>
  <si>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</si>
  <si>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</si>
  <si>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</si>
  <si>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</si>
  <si>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</si>
  <si>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</si>
  <si>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</si>
  <si>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</si>
  <si>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</si>
  <si>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</si>
  <si>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</si>
  <si>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</si>
  <si>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</si>
  <si>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</si>
  <si>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</si>
  <si>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</si>
  <si>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1) 01.01.2006, не установлен
2) 30.12.2006, не установлен
3) 01.01.2004, не установлен
4) 01.01.2003-31.12.2010</t>
  </si>
  <si>
    <t>1) Закон Нижегородской области от 22.08.1997 № 87-З "О государственном регулировании цен и тарифов в Нижегородской области"
2) Закон Нижегородской области от 23.05.2007 № 59-З "О розничных рынках и ярмарках на территории Нижегородской области"
3) Постановление Правительства Нижегородской области от 22.03.2006 
№ 89 "Об утверждении типовых правил объектов мелкорозничной сети на территории Нижегородской области"</t>
  </si>
  <si>
    <t>1) ст. 16
2) ст. 1
3) п. 2</t>
  </si>
  <si>
    <t>1) 22.08.1997, не установлен
2) 23.05.2007, не установлен
3) 22.03.2006, не установлен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</si>
  <si>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</si>
  <si>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</si>
  <si>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</si>
  <si>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1) ст. 14, п. 1, п.п. 11
2) ст. 4, п. 1
3) п. 4</t>
  </si>
  <si>
    <t>1) 01.01.2006, не установлен
2) 29.12.1994, не установлен
3) 01.01.2003-31.12.2010</t>
  </si>
  <si>
    <t>1) Закон Нижегородской области от 05.12.2003 № 116-З "Об утверждении областной межотраслевой программы "Детское чтение: 2004-2008 годы"
2) Постановление Правительства Нижегородской области от 19.01.2006 № 10 "Об утверждении областной комплексной программы "Развитие культуры Нижегородской области" на 2006-2010 годы"
3)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</t>
  </si>
  <si>
    <t>1) ст. 3
2) п. 2
3) п. 2</t>
  </si>
  <si>
    <t>1) 01.01.2004-31.12.2008
2) 19.01.2006-31.12.2010
3) 31.12.1996, не установлен</t>
  </si>
  <si>
    <t>1.1.20.</t>
  </si>
  <si>
    <t>организация ритуальных услуг и содержание мест захоронения</t>
  </si>
  <si>
    <t>РП-А-3100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</si>
  <si>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12.01.1996 № 8-ФЗ "О погребении и похоронном деле"
3) Постановление Правительства Российской Федерации от 06.05.1994 № 460 "О нормах расходов денежных средств на погребение (умерших) военнослужащих, сотрудников органов внутренних дел, учреждений и органов уголовно-исполнительной системы, государственной противопожарной службы, органов по контролю за оборотом наркотических средств и психотропных веществ, федеральных органов налоговой полиции и таможенных органов, граждан, призванных на военные сборы, и лиц, уволенных с военной службы (службы), а также на изготовление и установку надгробных памятников"</t>
  </si>
  <si>
    <t>1) ст. 14, п. 1, п.п. 22
2) ст. 26
3) п. 2</t>
  </si>
  <si>
    <t>1) 01.01.2006, не установлен
2) 12.01.1996, не установлен
3) 06.05.1994, не установлен</t>
  </si>
  <si>
    <t>1) Закон Ниежгородской области от 03.07.2007 № 86-З "Об объектах культурного наследия (памятниках истории и культуры) народов Российской Федерации, расположенных на территории Нижегородской области"
2) Закон Нижегородской области от 29.01.2001 № 165-З "О народных художественных промыслах Нижегородской области"
3)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</t>
  </si>
  <si>
    <t>1) ст. 7
2) ст. 4
3) п. 2</t>
  </si>
  <si>
    <t>1) 03.07.2007, не установлен
2) 29.01.2001, не установлен
3) 19.01.2006-31.12.2010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</si>
  <si>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</si>
  <si>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</si>
  <si>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</si>
  <si>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1) ст. 14, п. 1, п.п. 13.1
2) ст. 40, 
абз. 1
3) п. 3</t>
  </si>
  <si>
    <t>1) 01.01.2006, не установлен
2) 09.10.1992, не установлен
3) 01.01.2006-31.12.2010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</si>
  <si>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№88-ФЗ "О государственной поддержке малого предпринимательства в РФ"</t>
  </si>
  <si>
    <t>1) ст. 14, пп.28 
2) ст. 16, 17</t>
  </si>
  <si>
    <t>1) 06.10.2003, не установлен
2) 14.06.1995, не установлен</t>
  </si>
  <si>
    <t>1) Закон Российской Федерации от 10.07.1992 
№ 3266-1 "Об образовании"</t>
  </si>
  <si>
    <t>1) ст. 29, п. 6.1</t>
  </si>
  <si>
    <t>1) 10.07.1992, не установлен</t>
  </si>
  <si>
    <t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</si>
  <si>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1) ст. 6, п. 1</t>
  </si>
  <si>
    <t>1) 21.10.2005, не установлен</t>
  </si>
  <si>
    <t>\</t>
  </si>
  <si>
    <t xml:space="preserve">1) Закон Нижегородской области от 22.12.2005 № 209-З "Об архивном деле в Нижегородской области"            
2) Постановление Правительства Нижегородской области от 30.11.2006 № 396 "Об областной целевой Программе "Информатизация Нижегородлской области (2007-2009 годы)"
3)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        </t>
  </si>
  <si>
    <t>1) ст .8, п. 2
2) раздел 5 Паспорта Программы
3) п. 2</t>
  </si>
  <si>
    <t>1) 22.12.2005, не установлен
2) 30.11.2006-31.12.2009
3) 19.01.2006-31.12.2010</t>
  </si>
  <si>
    <t>1.1.27.</t>
  </si>
  <si>
    <t>организация сбора и вывоза бытовых отходов и мусора</t>
  </si>
  <si>
    <t>РП-А-2700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</si>
  <si>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24.06.1998 № 89-ФЗ "Об отходах производства и потребления"
3) Постановление Правительства Российской Федерации от 23.05.2006 № 307 "О порядке предоставления коммунальных услуг гражданам"</t>
  </si>
  <si>
    <t>1) ст. 14, п. 1, п.п. 18
2) ст. 8
3) п. 1</t>
  </si>
  <si>
    <t>1) 01.01.2006, не установлен
2) 24.06.1998, не установлен
3) 23.05.2006,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</si>
  <si>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</si>
  <si>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</si>
  <si>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ИТОГО расходные обязательства поселений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</si>
  <si>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</si>
  <si>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</si>
  <si>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</si>
  <si>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</si>
  <si>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</si>
  <si>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</si>
  <si>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</si>
  <si>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</si>
  <si>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</si>
  <si>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</si>
  <si>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</si>
  <si>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</si>
  <si>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</si>
  <si>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</si>
  <si>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</si>
  <si>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</si>
  <si>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</si>
  <si>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</si>
  <si>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
3) Федеральный закон от 25.09.1997 № 126-ФЗ "О финансовых основах местного самоуправления в Российской Федерации"</t>
  </si>
  <si>
    <t>1) ст. 34, п. 9               
2) ст. 22, п. 2
3) ст. 5, п. 2</t>
  </si>
  <si>
    <t>1) 01.01.2006, не установлен                            
2) 02.03.2007, не установлен
3) 25.09.1997, не установлен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</si>
  <si>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</si>
  <si>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</si>
  <si>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</si>
  <si>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>1.1.2.</t>
  </si>
  <si>
    <t>финансирование муниципальных учреждений</t>
  </si>
  <si>
    <t>РП-А-0200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</si>
  <si>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25.09.1997 № 126-ФЗ "О финансовых основах местного самоуправления в Российской Федерации"</t>
  </si>
  <si>
    <t>1) ст. 17, п. 3
2) ст. 5, п. 2</t>
  </si>
  <si>
    <t>1) 01.01.2006, не установлен
2) 25.09.1997, не установлен</t>
  </si>
  <si>
    <t>1.1.3.</t>
  </si>
  <si>
    <t>обеспечение образовательного процесса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</si>
  <si>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</si>
  <si>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</si>
  <si>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№ 3612-1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</si>
  <si>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12
2) ст. 40, абз. 1
3) п. 4</t>
  </si>
  <si>
    <t>1) 01.01.2006, не установлен
2) 09.10.1992, не установлен
3) 01.01.2003-31.12.2010</t>
  </si>
  <si>
    <t>1)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
2)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</t>
  </si>
  <si>
    <t>1) п. 2
2) п. 2</t>
  </si>
  <si>
    <t>1) 31.12.1996, не установлен
2) 19.01.2006 - 31.12.2010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</si>
  <si>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</si>
  <si>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</si>
  <si>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</si>
  <si>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№ 3612-1
3) Постановление Правительства Российской Федерации от 08.12.2005 № 740 "О федеральной целевой программе "Культура России (2006 - 2010 годы)"</t>
  </si>
  <si>
    <t>1) ст. 14, п. 1, п.п. 13
2) ст. 40, абз. 1
3) п. 3</t>
  </si>
  <si>
    <t>1) 01.01.2006, не установлен
2) 09.10.1992, не установлен
3) 01.01.2006-31.12.2010</t>
  </si>
  <si>
    <t>1) Закон Нижегородской области от 02.08.2007 № 88-З "О государственном надзоре в сфере благоустройства на территории Нижегородской области"
2) Постановление Правительства Нижегородской области от 12.12.2005 № 309 "Об утверждении типовых правил санитарного содержания территорий,организации уборки и обеспечения чистоты и порядка на территории Нижегородской области"
3) Постановление Правительства Нижегородской области от 31.12.2004 № 306 " Об утверждении концепции и разработке Программы энергосбережения Нижегородской области на 2005-2010 годы"</t>
  </si>
  <si>
    <t>1) ст. 3, п. 2
2) п. 2
3) п. 6.2</t>
  </si>
  <si>
    <t>1) 02.08.2007, не установлен
2) 12.12.2005, не установлен
3) 01.01.2005-31.12.2010</t>
  </si>
  <si>
    <t>1.1.31.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</si>
  <si>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Администрации Нижегородской области от 23.05.1997 № 125 "Об организации пассажирских перевозок частными автобусами на территории Нижегородской области"
3)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</si>
  <si>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1) 21.01.2005, не установлен
2) 23.05.1997- 01.04.2009
3) 01.04.2009, не установлен</t>
  </si>
  <si>
    <t xml:space="preserve">1) ст. 25 
</t>
  </si>
  <si>
    <t xml:space="preserve">1) 04.01.1996, не установлен           
 </t>
  </si>
  <si>
    <t>тел. 8 83160 4 22 59</t>
  </si>
  <si>
    <t>Исполнители: Самойленко О.А.</t>
  </si>
  <si>
    <t>Глава администрации</t>
  </si>
  <si>
    <t xml:space="preserve">города Чкаловска Чкаловского района                                                        </t>
  </si>
  <si>
    <t>С.А. Бутылкин</t>
  </si>
  <si>
    <t>1) Постановление Правительства Нижегородской области от 14.05.2005 № 120 "Об утверждении требований охраны жизни людей на воде в Нижегородской области"
2) Постановление Правительства Нижегородской области от 27.06.2006 № 210 "О создании нештатных аварийно-спасательных формирований на территории Нижегородской области"</t>
  </si>
  <si>
    <t>1) п. 3
2) п. 3</t>
  </si>
  <si>
    <t>1) 14.05.2005, не установлен
2) 27.06.2006, не установлен</t>
  </si>
  <si>
    <t xml:space="preserve"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
</t>
  </si>
  <si>
    <t>1) ст. 17, п. 1, п.п. 4.1
2) ст. 22, п. 2
3) п. 1</t>
  </si>
  <si>
    <t>1) 01.01.2006, не установлен
2) 01.01.2006, не установлен
3) 01.01.2006,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</si>
  <si>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17.11.1995 № 169-ФЗ "Об архитектурной деятельности в Российской Федерации"
3) Постановление Российской Федерации от 02.02.1996 № 105 "Об утверждении положения о порядке установления границ землепользований в застройке городов и других поселений"</t>
  </si>
  <si>
    <t>1) ст. 14, п. 1, п.п. 20
2) ст. 2, абз. 7
3) п. 3</t>
  </si>
  <si>
    <t>1) 01.01.2006, не установлен
2) 17.11.1995, не установлен
3) 02.02.1996, не установлен</t>
  </si>
  <si>
    <t>1) Закон Нижегородской области от 14.07.2003 № 58-З "О нормах предоставления земельных участков на территории Нижегородской области"
2) Закон Нижегородской области от 07.09.2007 № 110-З "Об охране озелененных территорий Нижегородской области"
3) Постановление Правительства Нижегородской области от 15.02.2006 № 46 "О мерах по реализации Закона Нижегородской области от 13 декабря 2005 года № 192-З "О регулировании земельных отношений в Нижегородской области" при строительстве, реконструкции объектов недвижимости и размещении временных объектов"</t>
  </si>
  <si>
    <t>1) ст. 3
2) ст. 7, абз. 1, п. 2
3) п. 6</t>
  </si>
  <si>
    <t>1) 14.07.2003, не установлен
2) 07.09.2007, не установлен
3) 15.02.2006, не установлен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</si>
  <si>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</si>
  <si>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</si>
  <si>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</si>
  <si>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1) ст. 14, п. 1, п.п. 21
2) п. 1
3) п. 4</t>
  </si>
  <si>
    <t>1) 01.01.2006, не установлен
2) 05.12.2006, не установлен
3) 03.12.2002-31.12.2010</t>
  </si>
  <si>
    <t>0409,1006,1104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</si>
  <si>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</si>
  <si>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29.04.1999 № 80-ФЗ "О физической культуре и спорте в Российской Федерации"
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
4)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</si>
  <si>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15
2) ст. 9, п. 3
3) п. 5
4) п. 4</t>
  </si>
  <si>
    <t>1) 01.01.2006, не установлен
2) 29.04.1999, не установлен
3) 01.01.2006 - 31.12.2015
4) 01.01.2003-31.12.2010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</si>
  <si>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</si>
  <si>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</si>
  <si>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Реестр расходных обязательств города Чкаловска  на 01.01.2010 г.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</si>
  <si>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30.12.2004 № 210-ФЗ "Об основах регулирования тарифов организаций коммунального комплекса"
3) Постановление Правительства Российской Федерации от 22.08.2005 № 533 "Об утверждении Положения о взаимодействии органов государственной власти субъектов Российской Федерации, осуществляющих регулирование тарифов на товары и услуги организаций коммунального комплекса, с органами местного самоуправления, осуществляющими регулирование тарифов и надбавок организаций коммунального комплекса"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</si>
  <si>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29.12.1994 № 78-ФЗ "О библиотечном деле"
3) Закон Российской Федерации от 21.07.2007 
№ 185-ФЗ "О фонде содействия реформированию жилищно-коммунального хозяйства"</t>
  </si>
  <si>
    <t>1) 01.01.2006, не установлен
2) 17.09.2001-31.12.2010
3)21.07.2007 до
01.01.2012</t>
  </si>
  <si>
    <t>1) ст. 14, п. 1, п.п. 6
2) п. 6
3)ст.18</t>
  </si>
  <si>
    <t>1) Закон Нижегородской области от 07.09.2007 № 123-З "О жилищной политике в Нижегородской области"
2) Закон Нижегородской области от 16.11.2005 № 179-З "О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помещениях, предоставляемых по договорам социального найма"
3) Закон Нижегородской области "О формах и порядке предоставления мер социальной поддержки по обеспечению жильем отдельных категорий граждан в Нижегородской области"
4) Постановление Правительства Нижегородской области от 20.03.2009г. № 135 "Об утверждении региональной адресной программы "Переселение граждан из аварийного жилищного фонда на территории Нижегородской области с учетом необходимости стимулирования развития рынка жилья на 2009-2010 годы"</t>
  </si>
  <si>
    <t>1) ст. 27, п. 1, п.п. 3
2) ст. 1
3) ст. 2
4) с.т.2.4</t>
  </si>
  <si>
    <t>1) 07.09.2007,  не установлен
2) 16.11.2005, не установлен
3) 07.07.2006, не установлен
4) 20.03.2009, до 01.01.2011</t>
  </si>
  <si>
    <t>1) Постановление Правительства Нижегородской области от 27.05.2009г. № 328  "Об утверждении региональной адресной программы "Проведение капитального ремонта многоквартирных домов в 2009-2010 годах на территории Нижегородской области"</t>
  </si>
  <si>
    <t>1) ст. 11, ст.12</t>
  </si>
  <si>
    <t>1) 27.05.2009, до 01.01.2011г.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</si>
  <si>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</si>
  <si>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</si>
  <si>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17.09.2001 № 675 "О федеральной целевой программе "Жилище" на 2002-2010 годы"
3) Постановление Правительства Российской Федерации от 03.12.2002 № 858 "О федеральной целевой программе "Социальное развитие села до 2010 года"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</si>
  <si>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</si>
  <si>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</si>
  <si>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</si>
  <si>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</si>
  <si>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7
2) ст. 6
3) п. 4</t>
  </si>
  <si>
    <t>1) 01.01.2006, не установлен
2) 10.12.1995, не установлен
3) 01.01.2003-31.12.2010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</si>
  <si>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</si>
  <si>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</si>
  <si>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</si>
  <si>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</si>
  <si>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</si>
  <si>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</si>
  <si>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</si>
  <si>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ст. 14, п. 1, п.п. 8
2) ст. 1, п. 1
3) ст. 11, п 2, п.п. "г"</t>
  </si>
  <si>
    <t>1) 01.01.2006, не установлен
2) 30.05.2001, не установлен
3) 21.12.1994,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</si>
  <si>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</si>
  <si>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</si>
  <si>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</si>
  <si>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69-ФЗ "О пожарной безопасности"</t>
  </si>
  <si>
    <t>1) ст. 14, п. 1, п.п. 9
2) ст. 19</t>
  </si>
  <si>
    <t>1) 01.01.2006, не установлен
2) 21.12.1994, не установлен</t>
  </si>
  <si>
    <t>1) Закон Нижегородской области от 26.10.1995 № 16-З "О пожарной безопасности"
2) Закон Нижегородской области от 07.06.2005 № 70-З "Об утверждении областной целевой программы "Пожарная безопасность образовательных учреждений Нижегородской области" на 2005-2010 годы</t>
  </si>
  <si>
    <t>1) ст. 6
2) раздел IV, утвержденной Программы</t>
  </si>
  <si>
    <t>1) 26.10.1995, не установлен
2) 07.06.2005-31.12.2010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</si>
  <si>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</si>
  <si>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</si>
  <si>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</si>
  <si>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30.12.2006 № 271-ФЗ "О розничных рынках и о внесении изменений в Трудовой кодекс Российской Федерации"
3) Федеральный закон от 07.07.2003 № 126-ФЗ "О связи"
4)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</si>
  <si>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10
2) ст. 1
3) ст. 51
4) п. 4</t>
  </si>
  <si>
    <t>0502</t>
  </si>
  <si>
    <t>0801</t>
  </si>
  <si>
    <t>0309</t>
  </si>
  <si>
    <t>организация и осуществление мероприятий по работе с детьми и молодежью в поселении</t>
  </si>
  <si>
    <t>РП-А-3900</t>
  </si>
  <si>
    <t>** - В соответствии с Федеральным законом от 29.12.2006 № 258-ФЗ полномочие утрачивает силу с 1 января 2008 года</t>
  </si>
  <si>
    <t>отчетный  финансовый 2008 год</t>
  </si>
  <si>
    <t xml:space="preserve">текущий финансовый
 2009 год
</t>
  </si>
  <si>
    <t>очередной финансовый год
2010</t>
  </si>
  <si>
    <t>финансовый год 
2011</t>
  </si>
  <si>
    <t>финансовый год
2012</t>
  </si>
  <si>
    <t>0102,0103,0104,0114</t>
  </si>
  <si>
    <t>0503</t>
  </si>
  <si>
    <t>0412,0502</t>
  </si>
  <si>
    <t>0114</t>
  </si>
  <si>
    <t>0501</t>
  </si>
  <si>
    <t>0310,0314</t>
  </si>
  <si>
    <t>0203</t>
  </si>
  <si>
    <t>п. 5</t>
  </si>
  <si>
    <t>29.08.2007, не установлен</t>
  </si>
  <si>
    <t>1.1.4.</t>
  </si>
  <si>
    <t>РП-А-0400</t>
  </si>
  <si>
    <t>1) ст. 17, п. 1, п.п. 5
2) Глава IV</t>
  </si>
  <si>
    <t>1) Постановление Правительства Нижегородской области от 21.06.2005 № 146 "О реализации на территории Нижегородской области Федерального закона от 12 января 1996 года № 8-ФЗ "О погребении и похоронном деле" и приведении в соответствие с данным Федеральным законом некоторых постановлений Администрации и Правительства Нижегородской области"
2) Постановление Правительства Нижегородской области от 07.04.2006 № 110 "О перечне гарантированных социальных услуг, предоставляемых населению государственными учреждениями социального обслуживания Нижегородской области"
3) Постановление Правительства Нижегородской области от 20.06.2006 № 199 "Об утверждении Положения о порядке оказания материальной помощи в соответствии с областной межотраслевой целевой программой "Ветераны боевых действий" на 2006-2010 годы"</t>
  </si>
  <si>
    <t>1) п. 4
2) раздел 2
3) п. 1</t>
  </si>
  <si>
    <t>1) 21.06.2005, не установлен
2) 07.04.2006, не установлен
3) 20.06.2006-31.12.2010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</si>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</sst>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C19]d\ mmmm\ yyyy\ &quot;г.&quot;"/>
  </numFmts>
  <fonts count="6">
    <font>
      <sz val="1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u val="single"/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15" applyFont="1" applyFill="1">
      <alignment/>
      <protection/>
    </xf>
    <xf numFmtId="0" fontId="1" fillId="0" borderId="0" xfId="15" applyFont="1">
      <alignment/>
      <protection/>
    </xf>
    <xf numFmtId="0" fontId="1" fillId="2" borderId="0" xfId="15" applyFont="1" applyFill="1">
      <alignment/>
      <protection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" xfId="0" applyNumberFormat="1" applyFont="1" applyFill="1" applyBorder="1" applyAlignment="1" applyProtection="1">
      <alignment vertical="top" wrapText="1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" borderId="0" xfId="15" applyFont="1" applyFill="1">
      <alignment/>
      <protection/>
    </xf>
    <xf numFmtId="49" fontId="3" fillId="4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4" borderId="0" xfId="15" applyFont="1" applyFill="1">
      <alignment/>
      <protection/>
    </xf>
    <xf numFmtId="0" fontId="3" fillId="5" borderId="1" xfId="0" applyNumberFormat="1" applyFont="1" applyFill="1" applyBorder="1" applyAlignment="1" applyProtection="1">
      <alignment horizontal="left" vertical="top" wrapText="1"/>
      <protection/>
    </xf>
    <xf numFmtId="49" fontId="1" fillId="4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1" fillId="6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6" borderId="0" xfId="15" applyFont="1" applyFill="1">
      <alignment/>
      <protection/>
    </xf>
    <xf numFmtId="49" fontId="3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15" applyFont="1" applyAlignment="1">
      <alignment horizontal="center"/>
      <protection/>
    </xf>
    <xf numFmtId="4" fontId="1" fillId="0" borderId="0" xfId="0" applyNumberFormat="1" applyFont="1" applyAlignment="1">
      <alignment/>
    </xf>
    <xf numFmtId="4" fontId="1" fillId="0" borderId="0" xfId="15" applyNumberFormat="1" applyFont="1" applyFill="1">
      <alignment/>
      <protection/>
    </xf>
    <xf numFmtId="0" fontId="1" fillId="0" borderId="2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166" fontId="1" fillId="0" borderId="0" xfId="0" applyNumberFormat="1" applyFont="1" applyFill="1" applyBorder="1" applyAlignment="1" applyProtection="1">
      <alignment vertical="top"/>
      <protection/>
    </xf>
    <xf numFmtId="165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6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7" borderId="1" xfId="0" applyNumberFormat="1" applyFont="1" applyFill="1" applyBorder="1" applyAlignment="1" applyProtection="1">
      <alignment horizontal="left" vertical="center" wrapText="1"/>
      <protection/>
    </xf>
    <xf numFmtId="0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14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vertical="top" wrapText="1" shrinkToFit="1"/>
      <protection locked="0"/>
    </xf>
    <xf numFmtId="0" fontId="1" fillId="8" borderId="1" xfId="0" applyNumberFormat="1" applyFont="1" applyFill="1" applyBorder="1" applyAlignment="1" applyProtection="1">
      <alignment horizontal="center" vertical="center" wrapText="1"/>
      <protection/>
    </xf>
    <xf numFmtId="0" fontId="3" fillId="8" borderId="1" xfId="0" applyNumberFormat="1" applyFont="1" applyFill="1" applyBorder="1" applyAlignment="1" applyProtection="1">
      <alignment horizontal="left" vertical="center" wrapText="1"/>
      <protection/>
    </xf>
    <xf numFmtId="0" fontId="3" fillId="8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left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9" borderId="1" xfId="0" applyNumberFormat="1" applyFont="1" applyFill="1" applyBorder="1" applyAlignment="1" applyProtection="1">
      <alignment horizontal="center" vertical="center" wrapText="1"/>
      <protection/>
    </xf>
    <xf numFmtId="0" fontId="3" fillId="9" borderId="1" xfId="0" applyNumberFormat="1" applyFont="1" applyFill="1" applyBorder="1" applyAlignment="1" applyProtection="1">
      <alignment horizontal="left" vertical="center" wrapText="1"/>
      <protection/>
    </xf>
    <xf numFmtId="0" fontId="3" fillId="9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6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9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1" xfId="0" applyNumberFormat="1" applyFont="1" applyFill="1" applyBorder="1" applyAlignment="1" applyProtection="1">
      <alignment vertical="top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</cellXfs>
  <cellStyles count="7">
    <cellStyle name="Normal" xfId="0"/>
    <cellStyle name="Normal_TMP_2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32"/>
  <sheetViews>
    <sheetView showZeros="0" tabSelected="1" workbookViewId="0" topLeftCell="A1">
      <pane xSplit="3" ySplit="6" topLeftCell="AW7" activePane="bottomRight" state="frozen"/>
      <selection pane="topLeft" activeCell="B1" sqref="B1"/>
      <selection pane="topRight" activeCell="E1" sqref="E1"/>
      <selection pane="bottomLeft" activeCell="B7" sqref="B7"/>
      <selection pane="bottomRight" activeCell="BB8" sqref="BB8"/>
    </sheetView>
  </sheetViews>
  <sheetFormatPr defaultColWidth="9.00390625" defaultRowHeight="12.75"/>
  <cols>
    <col min="1" max="1" width="7.875" style="2" customWidth="1"/>
    <col min="2" max="2" width="37.75390625" style="2" customWidth="1"/>
    <col min="3" max="3" width="8.375" style="2" customWidth="1"/>
    <col min="4" max="4" width="13.00390625" style="22" customWidth="1"/>
    <col min="5" max="5" width="0" style="2" hidden="1" customWidth="1"/>
    <col min="6" max="6" width="2.375" style="2" hidden="1" customWidth="1"/>
    <col min="7" max="7" width="38.75390625" style="2" customWidth="1"/>
    <col min="8" max="8" width="12.25390625" style="2" customWidth="1"/>
    <col min="9" max="9" width="13.25390625" style="2" customWidth="1"/>
    <col min="10" max="10" width="0" style="2" hidden="1" customWidth="1"/>
    <col min="11" max="11" width="34.375" style="2" customWidth="1"/>
    <col min="12" max="12" width="13.75390625" style="2" customWidth="1"/>
    <col min="13" max="13" width="13.625" style="2" customWidth="1"/>
    <col min="14" max="14" width="0" style="2" hidden="1" customWidth="1"/>
    <col min="15" max="15" width="12.75390625" style="2" customWidth="1"/>
    <col min="16" max="16" width="6.75390625" style="2" customWidth="1"/>
    <col min="17" max="17" width="11.125" style="2" customWidth="1"/>
    <col min="18" max="18" width="0.12890625" style="2" hidden="1" customWidth="1"/>
    <col min="19" max="19" width="4.00390625" style="2" hidden="1" customWidth="1"/>
    <col min="20" max="20" width="13.125" style="2" customWidth="1"/>
    <col min="21" max="21" width="10.75390625" style="2" customWidth="1"/>
    <col min="22" max="22" width="10.375" style="2" customWidth="1"/>
    <col min="23" max="23" width="9.75390625" style="2" customWidth="1"/>
    <col min="24" max="24" width="14.875" style="2" hidden="1" customWidth="1"/>
    <col min="25" max="25" width="8.625" style="2" customWidth="1"/>
    <col min="26" max="26" width="7.875" style="2" bestFit="1" customWidth="1"/>
    <col min="27" max="27" width="9.875" style="1" customWidth="1"/>
    <col min="28" max="28" width="12.375" style="1" customWidth="1"/>
    <col min="29" max="29" width="14.25390625" style="1" customWidth="1"/>
    <col min="30" max="30" width="12.875" style="1" customWidth="1"/>
    <col min="31" max="31" width="13.25390625" style="1" customWidth="1"/>
    <col min="32" max="32" width="15.625" style="1" customWidth="1"/>
    <col min="33" max="33" width="7.375" style="1" customWidth="1"/>
    <col min="34" max="34" width="12.125" style="1" customWidth="1"/>
    <col min="35" max="35" width="12.75390625" style="1" customWidth="1"/>
    <col min="36" max="41" width="10.375" style="1" customWidth="1"/>
    <col min="42" max="44" width="74.00390625" style="1" bestFit="1" customWidth="1"/>
    <col min="45" max="45" width="10.875" style="1" customWidth="1"/>
    <col min="46" max="49" width="9.875" style="1" customWidth="1"/>
    <col min="50" max="50" width="9.25390625" style="1" bestFit="1" customWidth="1"/>
    <col min="51" max="142" width="9.125" style="1" customWidth="1"/>
    <col min="143" max="16384" width="9.125" style="2" customWidth="1"/>
  </cols>
  <sheetData>
    <row r="1" spans="1:49" ht="7.5" customHeight="1">
      <c r="A1" s="36"/>
      <c r="B1" s="36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49" ht="12">
      <c r="A2" s="38" t="s">
        <v>354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49" ht="12">
      <c r="A3" s="39" t="s">
        <v>196</v>
      </c>
      <c r="B3" s="39"/>
      <c r="C3" s="39"/>
      <c r="D3" s="39" t="s">
        <v>197</v>
      </c>
      <c r="E3" s="39" t="s">
        <v>198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 t="s">
        <v>199</v>
      </c>
      <c r="S3" s="39"/>
      <c r="T3" s="39"/>
      <c r="U3" s="39"/>
      <c r="V3" s="39"/>
      <c r="W3" s="39"/>
      <c r="X3" s="39"/>
      <c r="Y3" s="39"/>
      <c r="Z3" s="39"/>
      <c r="AA3" s="31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</row>
    <row r="4" spans="1:49" ht="12">
      <c r="A4" s="39"/>
      <c r="B4" s="39"/>
      <c r="C4" s="39"/>
      <c r="D4" s="39"/>
      <c r="E4" s="39"/>
      <c r="F4" s="39" t="s">
        <v>200</v>
      </c>
      <c r="G4" s="39"/>
      <c r="H4" s="39"/>
      <c r="I4" s="39"/>
      <c r="J4" s="39" t="s">
        <v>201</v>
      </c>
      <c r="K4" s="39"/>
      <c r="L4" s="39"/>
      <c r="M4" s="39"/>
      <c r="N4" s="39" t="s">
        <v>206</v>
      </c>
      <c r="O4" s="39"/>
      <c r="P4" s="39"/>
      <c r="Q4" s="39"/>
      <c r="R4" s="39"/>
      <c r="S4" s="39" t="s">
        <v>403</v>
      </c>
      <c r="T4" s="39"/>
      <c r="U4" s="39"/>
      <c r="V4" s="39" t="s">
        <v>404</v>
      </c>
      <c r="W4" s="39" t="s">
        <v>405</v>
      </c>
      <c r="X4" s="39" t="s">
        <v>207</v>
      </c>
      <c r="Y4" s="39"/>
      <c r="Z4" s="39"/>
      <c r="AA4" s="31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49" ht="47.25" customHeight="1">
      <c r="A5" s="39"/>
      <c r="B5" s="39"/>
      <c r="C5" s="39"/>
      <c r="D5" s="39"/>
      <c r="E5" s="39"/>
      <c r="F5" s="26"/>
      <c r="G5" s="26" t="s">
        <v>208</v>
      </c>
      <c r="H5" s="26" t="s">
        <v>209</v>
      </c>
      <c r="I5" s="26" t="s">
        <v>210</v>
      </c>
      <c r="J5" s="26"/>
      <c r="K5" s="26" t="s">
        <v>208</v>
      </c>
      <c r="L5" s="26" t="s">
        <v>209</v>
      </c>
      <c r="M5" s="26" t="s">
        <v>210</v>
      </c>
      <c r="N5" s="26"/>
      <c r="O5" s="26" t="s">
        <v>208</v>
      </c>
      <c r="P5" s="26" t="s">
        <v>209</v>
      </c>
      <c r="Q5" s="26" t="s">
        <v>210</v>
      </c>
      <c r="R5" s="39"/>
      <c r="S5" s="26"/>
      <c r="T5" s="26" t="s">
        <v>211</v>
      </c>
      <c r="U5" s="26" t="s">
        <v>212</v>
      </c>
      <c r="V5" s="39"/>
      <c r="W5" s="39"/>
      <c r="X5" s="26"/>
      <c r="Y5" s="26" t="s">
        <v>406</v>
      </c>
      <c r="Z5" s="26" t="s">
        <v>407</v>
      </c>
      <c r="AA5" s="31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</row>
    <row r="6" spans="1:49" ht="12">
      <c r="A6" s="26" t="s">
        <v>213</v>
      </c>
      <c r="B6" s="26" t="s">
        <v>214</v>
      </c>
      <c r="C6" s="26" t="s">
        <v>215</v>
      </c>
      <c r="D6" s="26" t="s">
        <v>216</v>
      </c>
      <c r="E6" s="26"/>
      <c r="F6" s="26"/>
      <c r="G6" s="26" t="s">
        <v>217</v>
      </c>
      <c r="H6" s="26" t="s">
        <v>218</v>
      </c>
      <c r="I6" s="26" t="s">
        <v>219</v>
      </c>
      <c r="J6" s="26"/>
      <c r="K6" s="26" t="s">
        <v>220</v>
      </c>
      <c r="L6" s="26" t="s">
        <v>221</v>
      </c>
      <c r="M6" s="26" t="s">
        <v>222</v>
      </c>
      <c r="N6" s="26"/>
      <c r="O6" s="26" t="s">
        <v>271</v>
      </c>
      <c r="P6" s="26" t="s">
        <v>272</v>
      </c>
      <c r="Q6" s="26" t="s">
        <v>273</v>
      </c>
      <c r="R6" s="26"/>
      <c r="S6" s="26"/>
      <c r="T6" s="26" t="s">
        <v>274</v>
      </c>
      <c r="U6" s="26" t="s">
        <v>275</v>
      </c>
      <c r="V6" s="26" t="s">
        <v>276</v>
      </c>
      <c r="W6" s="26" t="s">
        <v>277</v>
      </c>
      <c r="X6" s="26"/>
      <c r="Y6" s="26" t="s">
        <v>278</v>
      </c>
      <c r="Z6" s="26" t="s">
        <v>279</v>
      </c>
      <c r="AA6" s="31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</row>
    <row r="7" spans="1:142" s="3" customFormat="1" ht="12">
      <c r="A7" s="40" t="s">
        <v>280</v>
      </c>
      <c r="B7" s="41" t="s">
        <v>281</v>
      </c>
      <c r="C7" s="42" t="s">
        <v>282</v>
      </c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>
        <v>0</v>
      </c>
      <c r="Y7" s="44"/>
      <c r="Z7" s="44"/>
      <c r="AA7" s="31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50" ht="60">
      <c r="A8" s="26" t="s">
        <v>283</v>
      </c>
      <c r="B8" s="27" t="s">
        <v>284</v>
      </c>
      <c r="C8" s="28" t="s">
        <v>285</v>
      </c>
      <c r="D8" s="4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6">
        <f aca="true" t="shared" si="0" ref="T8:Z8">SUM(T9:T51)</f>
        <v>12241.94</v>
      </c>
      <c r="U8" s="46">
        <f t="shared" si="0"/>
        <v>11976.470000000001</v>
      </c>
      <c r="V8" s="46">
        <f t="shared" si="0"/>
        <v>16947.98</v>
      </c>
      <c r="W8" s="46">
        <f t="shared" si="0"/>
        <v>16605</v>
      </c>
      <c r="X8" s="46">
        <f t="shared" si="0"/>
        <v>16405</v>
      </c>
      <c r="Y8" s="46">
        <f t="shared" si="0"/>
        <v>16405</v>
      </c>
      <c r="Z8" s="46">
        <f t="shared" si="0"/>
        <v>16405</v>
      </c>
      <c r="AA8" s="47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ht="96">
      <c r="A9" s="26" t="s">
        <v>286</v>
      </c>
      <c r="B9" s="27" t="s">
        <v>287</v>
      </c>
      <c r="C9" s="28" t="s">
        <v>288</v>
      </c>
      <c r="D9" s="45" t="s">
        <v>408</v>
      </c>
      <c r="E9" s="29"/>
      <c r="F9" s="29"/>
      <c r="G9" s="4" t="s">
        <v>289</v>
      </c>
      <c r="H9" s="4" t="s">
        <v>290</v>
      </c>
      <c r="I9" s="4" t="s">
        <v>291</v>
      </c>
      <c r="J9" s="29"/>
      <c r="K9" s="4" t="s">
        <v>292</v>
      </c>
      <c r="L9" s="4" t="s">
        <v>293</v>
      </c>
      <c r="M9" s="4" t="s">
        <v>294</v>
      </c>
      <c r="N9" s="29"/>
      <c r="O9" s="29"/>
      <c r="P9" s="29"/>
      <c r="Q9" s="29"/>
      <c r="R9" s="29"/>
      <c r="S9" s="29"/>
      <c r="T9" s="46">
        <v>3861.03</v>
      </c>
      <c r="U9" s="46">
        <v>3812.17</v>
      </c>
      <c r="V9" s="46">
        <f>1252+3426.5+161.2</f>
        <v>4839.7</v>
      </c>
      <c r="W9" s="46">
        <f>625+3585+597</f>
        <v>4807</v>
      </c>
      <c r="X9" s="46">
        <f>625+3585+597</f>
        <v>4807</v>
      </c>
      <c r="Y9" s="46">
        <f>625+3585+597</f>
        <v>4807</v>
      </c>
      <c r="Z9" s="46">
        <f>625+3585+597</f>
        <v>4807</v>
      </c>
      <c r="AA9" s="47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</row>
    <row r="10" spans="1:50" ht="72">
      <c r="A10" s="26" t="s">
        <v>295</v>
      </c>
      <c r="B10" s="27" t="s">
        <v>296</v>
      </c>
      <c r="C10" s="28" t="s">
        <v>297</v>
      </c>
      <c r="D10" s="5"/>
      <c r="E10" s="29"/>
      <c r="F10" s="29"/>
      <c r="G10" s="4" t="s">
        <v>298</v>
      </c>
      <c r="H10" s="4" t="s">
        <v>299</v>
      </c>
      <c r="I10" s="4" t="s">
        <v>300</v>
      </c>
      <c r="J10" s="29"/>
      <c r="K10" s="4"/>
      <c r="L10" s="4"/>
      <c r="M10" s="4"/>
      <c r="N10" s="29"/>
      <c r="O10" s="29"/>
      <c r="P10" s="29"/>
      <c r="Q10" s="29"/>
      <c r="R10" s="29"/>
      <c r="S10" s="29"/>
      <c r="T10" s="46" t="s">
        <v>258</v>
      </c>
      <c r="U10" s="46"/>
      <c r="V10" s="46"/>
      <c r="W10" s="46"/>
      <c r="X10" s="46"/>
      <c r="Y10" s="46"/>
      <c r="Z10" s="46"/>
      <c r="AA10" s="47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49" ht="132">
      <c r="A11" s="26" t="s">
        <v>301</v>
      </c>
      <c r="B11" s="27" t="s">
        <v>187</v>
      </c>
      <c r="C11" s="28" t="s">
        <v>80</v>
      </c>
      <c r="D11" s="5" t="s">
        <v>188</v>
      </c>
      <c r="E11" s="29"/>
      <c r="F11" s="29"/>
      <c r="G11" s="4" t="s">
        <v>189</v>
      </c>
      <c r="H11" s="4" t="s">
        <v>419</v>
      </c>
      <c r="I11" s="4" t="s">
        <v>168</v>
      </c>
      <c r="J11" s="29"/>
      <c r="K11" s="4" t="s">
        <v>169</v>
      </c>
      <c r="L11" s="4" t="s">
        <v>190</v>
      </c>
      <c r="M11" s="4" t="s">
        <v>191</v>
      </c>
      <c r="N11" s="29"/>
      <c r="O11" s="29"/>
      <c r="P11" s="29"/>
      <c r="Q11" s="29"/>
      <c r="R11" s="29"/>
      <c r="S11" s="29"/>
      <c r="T11" s="30">
        <v>0</v>
      </c>
      <c r="U11" s="30"/>
      <c r="V11" s="30">
        <v>10</v>
      </c>
      <c r="W11" s="30">
        <v>200</v>
      </c>
      <c r="X11" s="30"/>
      <c r="Y11" s="30"/>
      <c r="Z11" s="30"/>
      <c r="AA11" s="31"/>
      <c r="AB11" s="32"/>
      <c r="AC11" s="33"/>
      <c r="AD11" s="33"/>
      <c r="AE11" s="33"/>
      <c r="AF11" s="33"/>
      <c r="AG11" s="33"/>
      <c r="AH11" s="33"/>
      <c r="AI11" s="33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</row>
    <row r="12" spans="1:50" ht="192">
      <c r="A12" s="26" t="s">
        <v>417</v>
      </c>
      <c r="B12" s="27" t="s">
        <v>150</v>
      </c>
      <c r="C12" s="28" t="s">
        <v>418</v>
      </c>
      <c r="D12" s="5" t="s">
        <v>397</v>
      </c>
      <c r="E12" s="29"/>
      <c r="F12" s="29"/>
      <c r="G12" s="4" t="s">
        <v>355</v>
      </c>
      <c r="H12" s="4" t="s">
        <v>334</v>
      </c>
      <c r="I12" s="4" t="s">
        <v>335</v>
      </c>
      <c r="J12" s="29"/>
      <c r="K12" s="4"/>
      <c r="L12" s="4" t="s">
        <v>415</v>
      </c>
      <c r="M12" s="4" t="s">
        <v>416</v>
      </c>
      <c r="N12" s="29"/>
      <c r="O12" s="29"/>
      <c r="P12" s="29"/>
      <c r="Q12" s="29"/>
      <c r="R12" s="29"/>
      <c r="S12" s="29"/>
      <c r="T12" s="46"/>
      <c r="U12" s="46"/>
      <c r="V12" s="46"/>
      <c r="W12" s="46"/>
      <c r="X12" s="46"/>
      <c r="Y12" s="46"/>
      <c r="Z12" s="46"/>
      <c r="AA12" s="49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ht="96">
      <c r="A13" s="50" t="s">
        <v>170</v>
      </c>
      <c r="B13" s="27" t="s">
        <v>171</v>
      </c>
      <c r="C13" s="28" t="s">
        <v>172</v>
      </c>
      <c r="D13" s="4"/>
      <c r="E13" s="29"/>
      <c r="F13" s="29"/>
      <c r="G13" s="4"/>
      <c r="H13" s="4"/>
      <c r="I13" s="4"/>
      <c r="J13" s="29"/>
      <c r="K13" s="4"/>
      <c r="L13" s="4"/>
      <c r="M13" s="4"/>
      <c r="N13" s="29"/>
      <c r="O13" s="29"/>
      <c r="P13" s="29"/>
      <c r="Q13" s="29"/>
      <c r="R13" s="29"/>
      <c r="S13" s="29"/>
      <c r="T13" s="46"/>
      <c r="U13" s="46"/>
      <c r="V13" s="46"/>
      <c r="W13" s="46"/>
      <c r="X13" s="46"/>
      <c r="Y13" s="46"/>
      <c r="Z13" s="46"/>
      <c r="AA13" s="51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</row>
    <row r="14" spans="1:50" ht="108">
      <c r="A14" s="26" t="s">
        <v>173</v>
      </c>
      <c r="B14" s="27" t="s">
        <v>393</v>
      </c>
      <c r="C14" s="28" t="s">
        <v>175</v>
      </c>
      <c r="D14" s="5" t="s">
        <v>397</v>
      </c>
      <c r="E14" s="29"/>
      <c r="F14" s="29"/>
      <c r="G14" s="4" t="s">
        <v>69</v>
      </c>
      <c r="H14" s="4" t="s">
        <v>70</v>
      </c>
      <c r="I14" s="4" t="s">
        <v>71</v>
      </c>
      <c r="J14" s="29"/>
      <c r="K14" s="4" t="s">
        <v>72</v>
      </c>
      <c r="L14" s="4" t="s">
        <v>73</v>
      </c>
      <c r="M14" s="4" t="s">
        <v>74</v>
      </c>
      <c r="N14" s="29"/>
      <c r="O14" s="29"/>
      <c r="P14" s="29"/>
      <c r="Q14" s="29"/>
      <c r="R14" s="29"/>
      <c r="S14" s="29"/>
      <c r="T14" s="30"/>
      <c r="U14" s="30"/>
      <c r="V14" s="30"/>
      <c r="W14" s="30"/>
      <c r="X14" s="30">
        <v>0</v>
      </c>
      <c r="Y14" s="30"/>
      <c r="Z14" s="30"/>
      <c r="AA14" s="31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ht="108">
      <c r="A15" s="26" t="s">
        <v>182</v>
      </c>
      <c r="B15" s="27" t="s">
        <v>174</v>
      </c>
      <c r="C15" s="28" t="s">
        <v>88</v>
      </c>
      <c r="D15" s="5"/>
      <c r="E15" s="29"/>
      <c r="F15" s="29"/>
      <c r="G15" s="4" t="s">
        <v>176</v>
      </c>
      <c r="H15" s="4" t="s">
        <v>177</v>
      </c>
      <c r="I15" s="4" t="s">
        <v>178</v>
      </c>
      <c r="J15" s="29"/>
      <c r="K15" s="4" t="s">
        <v>179</v>
      </c>
      <c r="L15" s="4" t="s">
        <v>180</v>
      </c>
      <c r="M15" s="4" t="s">
        <v>181</v>
      </c>
      <c r="N15" s="29"/>
      <c r="O15" s="29"/>
      <c r="P15" s="29"/>
      <c r="Q15" s="29"/>
      <c r="R15" s="29"/>
      <c r="S15" s="29"/>
      <c r="T15" s="46"/>
      <c r="U15" s="46"/>
      <c r="V15" s="46"/>
      <c r="W15" s="46"/>
      <c r="X15" s="46"/>
      <c r="Y15" s="46"/>
      <c r="Z15" s="46"/>
      <c r="AA15" s="47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</row>
    <row r="16" spans="1:50" ht="108">
      <c r="A16" s="26" t="s">
        <v>91</v>
      </c>
      <c r="B16" s="27" t="s">
        <v>87</v>
      </c>
      <c r="C16" s="28" t="s">
        <v>93</v>
      </c>
      <c r="D16" s="5" t="s">
        <v>411</v>
      </c>
      <c r="E16" s="29"/>
      <c r="F16" s="29"/>
      <c r="G16" s="4" t="s">
        <v>176</v>
      </c>
      <c r="H16" s="4" t="s">
        <v>177</v>
      </c>
      <c r="I16" s="4" t="s">
        <v>178</v>
      </c>
      <c r="J16" s="29"/>
      <c r="K16" s="4" t="s">
        <v>179</v>
      </c>
      <c r="L16" s="4" t="s">
        <v>89</v>
      </c>
      <c r="M16" s="4" t="s">
        <v>90</v>
      </c>
      <c r="N16" s="29"/>
      <c r="O16" s="29"/>
      <c r="P16" s="29"/>
      <c r="Q16" s="29"/>
      <c r="R16" s="29"/>
      <c r="S16" s="29"/>
      <c r="T16" s="46"/>
      <c r="U16" s="46"/>
      <c r="V16" s="46"/>
      <c r="W16" s="46"/>
      <c r="X16" s="46"/>
      <c r="Y16" s="46"/>
      <c r="Z16" s="46"/>
      <c r="AA16" s="47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ht="36">
      <c r="A17" s="26" t="s">
        <v>94</v>
      </c>
      <c r="B17" s="27" t="s">
        <v>92</v>
      </c>
      <c r="C17" s="28" t="s">
        <v>96</v>
      </c>
      <c r="D17" s="5"/>
      <c r="E17" s="29"/>
      <c r="F17" s="29"/>
      <c r="G17" s="4"/>
      <c r="H17" s="4"/>
      <c r="I17" s="4"/>
      <c r="J17" s="29"/>
      <c r="K17" s="4"/>
      <c r="L17" s="4"/>
      <c r="M17" s="4"/>
      <c r="N17" s="29"/>
      <c r="O17" s="29"/>
      <c r="P17" s="29"/>
      <c r="Q17" s="29"/>
      <c r="R17" s="29"/>
      <c r="S17" s="29"/>
      <c r="T17" s="46"/>
      <c r="U17" s="46"/>
      <c r="V17" s="46"/>
      <c r="W17" s="46"/>
      <c r="X17" s="46"/>
      <c r="Y17" s="46"/>
      <c r="Z17" s="46"/>
      <c r="AA17" s="47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</row>
    <row r="18" spans="1:50" ht="24">
      <c r="A18" s="50" t="s">
        <v>97</v>
      </c>
      <c r="B18" s="27" t="s">
        <v>95</v>
      </c>
      <c r="C18" s="28" t="s">
        <v>99</v>
      </c>
      <c r="D18" s="4"/>
      <c r="E18" s="29"/>
      <c r="F18" s="29"/>
      <c r="G18" s="4"/>
      <c r="H18" s="4"/>
      <c r="I18" s="4"/>
      <c r="J18" s="29"/>
      <c r="K18" s="4"/>
      <c r="L18" s="4"/>
      <c r="M18" s="4"/>
      <c r="N18" s="29"/>
      <c r="O18" s="29"/>
      <c r="P18" s="29"/>
      <c r="Q18" s="29"/>
      <c r="R18" s="29"/>
      <c r="S18" s="29"/>
      <c r="T18" s="46"/>
      <c r="U18" s="46"/>
      <c r="V18" s="46"/>
      <c r="W18" s="46"/>
      <c r="X18" s="46"/>
      <c r="Y18" s="46"/>
      <c r="Z18" s="46"/>
      <c r="AA18" s="47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ht="153.75" customHeight="1">
      <c r="A19" s="26" t="s">
        <v>105</v>
      </c>
      <c r="B19" s="27" t="s">
        <v>98</v>
      </c>
      <c r="C19" s="28" t="s">
        <v>107</v>
      </c>
      <c r="D19" s="5"/>
      <c r="E19" s="29"/>
      <c r="F19" s="29"/>
      <c r="G19" s="4" t="s">
        <v>100</v>
      </c>
      <c r="H19" s="4" t="s">
        <v>101</v>
      </c>
      <c r="I19" s="4" t="s">
        <v>102</v>
      </c>
      <c r="J19" s="29"/>
      <c r="K19" s="4" t="s">
        <v>103</v>
      </c>
      <c r="L19" s="4" t="s">
        <v>104</v>
      </c>
      <c r="M19" s="4" t="s">
        <v>167</v>
      </c>
      <c r="N19" s="29"/>
      <c r="O19" s="29"/>
      <c r="P19" s="29"/>
      <c r="Q19" s="29"/>
      <c r="R19" s="29"/>
      <c r="S19" s="29"/>
      <c r="T19" s="46"/>
      <c r="U19" s="46"/>
      <c r="V19" s="46"/>
      <c r="W19" s="46">
        <v>122</v>
      </c>
      <c r="X19" s="46">
        <v>122</v>
      </c>
      <c r="Y19" s="46">
        <v>122</v>
      </c>
      <c r="Z19" s="46">
        <v>122</v>
      </c>
      <c r="AA19" s="47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</row>
    <row r="20" spans="1:50" ht="261.75" customHeight="1">
      <c r="A20" s="26" t="s">
        <v>111</v>
      </c>
      <c r="B20" s="27" t="s">
        <v>106</v>
      </c>
      <c r="C20" s="28" t="s">
        <v>113</v>
      </c>
      <c r="D20" s="5" t="s">
        <v>410</v>
      </c>
      <c r="E20" s="29"/>
      <c r="F20" s="29"/>
      <c r="G20" s="4" t="s">
        <v>108</v>
      </c>
      <c r="H20" s="4" t="s">
        <v>109</v>
      </c>
      <c r="I20" s="4" t="s">
        <v>110</v>
      </c>
      <c r="J20" s="29"/>
      <c r="K20" s="4" t="s">
        <v>82</v>
      </c>
      <c r="L20" s="4" t="s">
        <v>83</v>
      </c>
      <c r="M20" s="4" t="s">
        <v>84</v>
      </c>
      <c r="N20" s="29"/>
      <c r="O20" s="29"/>
      <c r="P20" s="29"/>
      <c r="Q20" s="29"/>
      <c r="R20" s="29"/>
      <c r="S20" s="29"/>
      <c r="T20" s="46">
        <v>230</v>
      </c>
      <c r="U20" s="46">
        <v>183.31</v>
      </c>
      <c r="V20" s="46">
        <f>353+150+64.8</f>
        <v>567.8</v>
      </c>
      <c r="W20" s="46">
        <f>600+137</f>
        <v>737</v>
      </c>
      <c r="X20" s="46">
        <f>600+137</f>
        <v>737</v>
      </c>
      <c r="Y20" s="46">
        <f>600+137</f>
        <v>737</v>
      </c>
      <c r="Z20" s="46">
        <f>600+137</f>
        <v>737</v>
      </c>
      <c r="AA20" s="47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ht="96">
      <c r="A21" s="26" t="s">
        <v>117</v>
      </c>
      <c r="B21" s="27" t="s">
        <v>112</v>
      </c>
      <c r="C21" s="28" t="s">
        <v>119</v>
      </c>
      <c r="D21" s="5" t="s">
        <v>409</v>
      </c>
      <c r="E21" s="29"/>
      <c r="F21" s="29"/>
      <c r="G21" s="4" t="s">
        <v>114</v>
      </c>
      <c r="H21" s="4" t="s">
        <v>115</v>
      </c>
      <c r="I21" s="4" t="s">
        <v>116</v>
      </c>
      <c r="J21" s="29"/>
      <c r="K21" s="4" t="s">
        <v>164</v>
      </c>
      <c r="L21" s="4" t="s">
        <v>165</v>
      </c>
      <c r="M21" s="4" t="s">
        <v>166</v>
      </c>
      <c r="N21" s="29"/>
      <c r="O21" s="29"/>
      <c r="P21" s="29"/>
      <c r="Q21" s="29"/>
      <c r="R21" s="29"/>
      <c r="S21" s="29"/>
      <c r="T21" s="46">
        <v>2625</v>
      </c>
      <c r="U21" s="46">
        <v>2624.94</v>
      </c>
      <c r="V21" s="46">
        <f>754+3409</f>
        <v>4163</v>
      </c>
      <c r="W21" s="46">
        <v>3000</v>
      </c>
      <c r="X21" s="46">
        <v>3000</v>
      </c>
      <c r="Y21" s="46">
        <v>3000</v>
      </c>
      <c r="Z21" s="46">
        <v>3000</v>
      </c>
      <c r="AA21" s="47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</row>
    <row r="22" spans="1:50" ht="265.5" customHeight="1">
      <c r="A22" s="26" t="s">
        <v>368</v>
      </c>
      <c r="B22" s="27" t="s">
        <v>118</v>
      </c>
      <c r="C22" s="28" t="s">
        <v>370</v>
      </c>
      <c r="D22" s="5" t="s">
        <v>412</v>
      </c>
      <c r="E22" s="29"/>
      <c r="F22" s="29"/>
      <c r="G22" s="4" t="s">
        <v>367</v>
      </c>
      <c r="H22" s="4" t="s">
        <v>358</v>
      </c>
      <c r="I22" s="4" t="s">
        <v>357</v>
      </c>
      <c r="J22" s="29"/>
      <c r="K22" s="4" t="s">
        <v>359</v>
      </c>
      <c r="L22" s="4" t="s">
        <v>360</v>
      </c>
      <c r="M22" s="4" t="s">
        <v>361</v>
      </c>
      <c r="N22" s="29"/>
      <c r="O22" s="29"/>
      <c r="P22" s="29"/>
      <c r="Q22" s="29"/>
      <c r="R22" s="29"/>
      <c r="S22" s="29"/>
      <c r="T22" s="46">
        <v>158.57</v>
      </c>
      <c r="U22" s="46">
        <v>109.66</v>
      </c>
      <c r="V22" s="46">
        <v>1053.48</v>
      </c>
      <c r="W22" s="46">
        <v>801</v>
      </c>
      <c r="X22" s="46">
        <f>651+150</f>
        <v>801</v>
      </c>
      <c r="Y22" s="46">
        <v>801</v>
      </c>
      <c r="Z22" s="46">
        <v>801</v>
      </c>
      <c r="AA22" s="47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ht="204">
      <c r="A23" s="26" t="s">
        <v>374</v>
      </c>
      <c r="B23" s="27" t="s">
        <v>369</v>
      </c>
      <c r="C23" s="28" t="s">
        <v>376</v>
      </c>
      <c r="D23" s="5"/>
      <c r="E23" s="29"/>
      <c r="F23" s="29"/>
      <c r="G23" s="4" t="s">
        <v>371</v>
      </c>
      <c r="H23" s="4" t="s">
        <v>372</v>
      </c>
      <c r="I23" s="4" t="s">
        <v>373</v>
      </c>
      <c r="J23" s="29"/>
      <c r="K23" s="4" t="s">
        <v>321</v>
      </c>
      <c r="L23" s="4" t="s">
        <v>85</v>
      </c>
      <c r="M23" s="4" t="s">
        <v>322</v>
      </c>
      <c r="N23" s="29"/>
      <c r="O23" s="29"/>
      <c r="P23" s="29"/>
      <c r="Q23" s="29"/>
      <c r="R23" s="29"/>
      <c r="S23" s="29"/>
      <c r="T23" s="46"/>
      <c r="U23" s="46"/>
      <c r="V23" s="46"/>
      <c r="W23" s="46"/>
      <c r="X23" s="46"/>
      <c r="Y23" s="46"/>
      <c r="Z23" s="46"/>
      <c r="AA23" s="47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</row>
    <row r="24" spans="1:50" ht="60">
      <c r="A24" s="26" t="s">
        <v>377</v>
      </c>
      <c r="B24" s="27" t="s">
        <v>375</v>
      </c>
      <c r="C24" s="28" t="s">
        <v>379</v>
      </c>
      <c r="D24" s="4"/>
      <c r="E24" s="29"/>
      <c r="F24" s="29"/>
      <c r="G24" s="4"/>
      <c r="H24" s="4"/>
      <c r="I24" s="4"/>
      <c r="J24" s="29"/>
      <c r="K24" s="4"/>
      <c r="L24" s="4"/>
      <c r="M24" s="4"/>
      <c r="N24" s="29"/>
      <c r="O24" s="29"/>
      <c r="P24" s="29"/>
      <c r="Q24" s="29"/>
      <c r="R24" s="29"/>
      <c r="S24" s="29"/>
      <c r="T24" s="46"/>
      <c r="U24" s="46"/>
      <c r="V24" s="46"/>
      <c r="W24" s="46"/>
      <c r="X24" s="46"/>
      <c r="Y24" s="46"/>
      <c r="Z24" s="46"/>
      <c r="AA24" s="47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</row>
    <row r="25" spans="1:50" ht="142.5" customHeight="1">
      <c r="A25" s="26" t="s">
        <v>383</v>
      </c>
      <c r="B25" s="27" t="s">
        <v>378</v>
      </c>
      <c r="C25" s="28" t="s">
        <v>385</v>
      </c>
      <c r="D25" s="5"/>
      <c r="E25" s="29"/>
      <c r="F25" s="29"/>
      <c r="G25" s="4" t="s">
        <v>380</v>
      </c>
      <c r="H25" s="4" t="s">
        <v>381</v>
      </c>
      <c r="I25" s="4" t="s">
        <v>382</v>
      </c>
      <c r="J25" s="29"/>
      <c r="K25" s="4" t="s">
        <v>184</v>
      </c>
      <c r="L25" s="4" t="s">
        <v>185</v>
      </c>
      <c r="M25" s="4" t="s">
        <v>186</v>
      </c>
      <c r="N25" s="29"/>
      <c r="O25" s="29"/>
      <c r="P25" s="29"/>
      <c r="Q25" s="29"/>
      <c r="R25" s="29"/>
      <c r="S25" s="29"/>
      <c r="T25" s="46"/>
      <c r="U25" s="46"/>
      <c r="V25" s="46">
        <v>112</v>
      </c>
      <c r="W25" s="46">
        <v>50</v>
      </c>
      <c r="X25" s="46">
        <v>50</v>
      </c>
      <c r="Y25" s="46">
        <v>50</v>
      </c>
      <c r="Z25" s="46">
        <v>50</v>
      </c>
      <c r="AA25" s="47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ht="96">
      <c r="A26" s="26" t="s">
        <v>392</v>
      </c>
      <c r="B26" s="27" t="s">
        <v>384</v>
      </c>
      <c r="C26" s="28" t="s">
        <v>394</v>
      </c>
      <c r="D26" s="5" t="s">
        <v>413</v>
      </c>
      <c r="E26" s="29"/>
      <c r="F26" s="29"/>
      <c r="G26" s="4" t="s">
        <v>386</v>
      </c>
      <c r="H26" s="4" t="s">
        <v>387</v>
      </c>
      <c r="I26" s="4" t="s">
        <v>388</v>
      </c>
      <c r="J26" s="29"/>
      <c r="K26" s="4" t="s">
        <v>389</v>
      </c>
      <c r="L26" s="4" t="s">
        <v>390</v>
      </c>
      <c r="M26" s="4" t="s">
        <v>391</v>
      </c>
      <c r="N26" s="29"/>
      <c r="O26" s="29"/>
      <c r="P26" s="29"/>
      <c r="Q26" s="29"/>
      <c r="R26" s="29"/>
      <c r="S26" s="29"/>
      <c r="T26" s="46">
        <v>40</v>
      </c>
      <c r="U26" s="46">
        <v>37.5</v>
      </c>
      <c r="V26" s="46">
        <v>169</v>
      </c>
      <c r="W26" s="46">
        <v>251</v>
      </c>
      <c r="X26" s="46">
        <v>251</v>
      </c>
      <c r="Y26" s="46">
        <v>251</v>
      </c>
      <c r="Z26" s="46">
        <v>251</v>
      </c>
      <c r="AA26" s="47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</row>
    <row r="27" spans="1:50" ht="156">
      <c r="A27" s="26" t="s">
        <v>227</v>
      </c>
      <c r="B27" s="27" t="s">
        <v>393</v>
      </c>
      <c r="C27" s="28" t="s">
        <v>229</v>
      </c>
      <c r="D27" s="5" t="s">
        <v>397</v>
      </c>
      <c r="E27" s="29"/>
      <c r="F27" s="29"/>
      <c r="G27" s="4" t="s">
        <v>395</v>
      </c>
      <c r="H27" s="4" t="s">
        <v>396</v>
      </c>
      <c r="I27" s="4" t="s">
        <v>223</v>
      </c>
      <c r="J27" s="29"/>
      <c r="K27" s="4" t="s">
        <v>224</v>
      </c>
      <c r="L27" s="4" t="s">
        <v>225</v>
      </c>
      <c r="M27" s="4" t="s">
        <v>226</v>
      </c>
      <c r="N27" s="29"/>
      <c r="O27" s="29"/>
      <c r="P27" s="29"/>
      <c r="Q27" s="29"/>
      <c r="R27" s="29"/>
      <c r="S27" s="29"/>
      <c r="T27" s="46">
        <v>1425</v>
      </c>
      <c r="U27" s="46">
        <v>1424.85</v>
      </c>
      <c r="V27" s="46">
        <v>1402</v>
      </c>
      <c r="W27" s="46">
        <v>1468</v>
      </c>
      <c r="X27" s="46">
        <v>1468</v>
      </c>
      <c r="Y27" s="46">
        <v>1468</v>
      </c>
      <c r="Z27" s="46">
        <v>1468</v>
      </c>
      <c r="AA27" s="47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ht="179.25" customHeight="1">
      <c r="A28" s="26" t="s">
        <v>235</v>
      </c>
      <c r="B28" s="27" t="s">
        <v>228</v>
      </c>
      <c r="C28" s="28" t="s">
        <v>304</v>
      </c>
      <c r="D28" s="5" t="s">
        <v>398</v>
      </c>
      <c r="E28" s="29"/>
      <c r="F28" s="29"/>
      <c r="G28" s="4" t="s">
        <v>356</v>
      </c>
      <c r="H28" s="4" t="s">
        <v>230</v>
      </c>
      <c r="I28" s="4" t="s">
        <v>231</v>
      </c>
      <c r="J28" s="29"/>
      <c r="K28" s="4" t="s">
        <v>232</v>
      </c>
      <c r="L28" s="4" t="s">
        <v>233</v>
      </c>
      <c r="M28" s="4" t="s">
        <v>234</v>
      </c>
      <c r="N28" s="29"/>
      <c r="O28" s="29"/>
      <c r="P28" s="29"/>
      <c r="Q28" s="29"/>
      <c r="R28" s="29"/>
      <c r="S28" s="29"/>
      <c r="T28" s="46"/>
      <c r="U28" s="46"/>
      <c r="V28" s="46"/>
      <c r="W28" s="46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</row>
    <row r="29" spans="1:50" ht="144">
      <c r="A29" s="26" t="s">
        <v>311</v>
      </c>
      <c r="B29" s="27" t="s">
        <v>303</v>
      </c>
      <c r="C29" s="28" t="s">
        <v>313</v>
      </c>
      <c r="D29" s="5" t="s">
        <v>398</v>
      </c>
      <c r="E29" s="29"/>
      <c r="F29" s="29"/>
      <c r="G29" s="4" t="s">
        <v>305</v>
      </c>
      <c r="H29" s="4" t="s">
        <v>306</v>
      </c>
      <c r="I29" s="4" t="s">
        <v>307</v>
      </c>
      <c r="J29" s="29"/>
      <c r="K29" s="4" t="s">
        <v>308</v>
      </c>
      <c r="L29" s="4" t="s">
        <v>309</v>
      </c>
      <c r="M29" s="4" t="s">
        <v>310</v>
      </c>
      <c r="N29" s="29"/>
      <c r="O29" s="29"/>
      <c r="P29" s="29"/>
      <c r="Q29" s="29"/>
      <c r="R29" s="29"/>
      <c r="S29" s="29"/>
      <c r="T29" s="46">
        <v>5</v>
      </c>
      <c r="U29" s="46">
        <v>5</v>
      </c>
      <c r="V29" s="46"/>
      <c r="W29" s="46"/>
      <c r="X29" s="46"/>
      <c r="Y29" s="46"/>
      <c r="Z29" s="46"/>
      <c r="AA29" s="47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ht="192">
      <c r="A30" s="26" t="s">
        <v>244</v>
      </c>
      <c r="B30" s="27" t="s">
        <v>312</v>
      </c>
      <c r="C30" s="28" t="s">
        <v>246</v>
      </c>
      <c r="D30" s="5"/>
      <c r="E30" s="29"/>
      <c r="F30" s="29"/>
      <c r="G30" s="4" t="s">
        <v>314</v>
      </c>
      <c r="H30" s="4" t="s">
        <v>315</v>
      </c>
      <c r="I30" s="4" t="s">
        <v>316</v>
      </c>
      <c r="J30" s="29"/>
      <c r="K30" s="4" t="s">
        <v>241</v>
      </c>
      <c r="L30" s="4" t="s">
        <v>242</v>
      </c>
      <c r="M30" s="4" t="s">
        <v>243</v>
      </c>
      <c r="N30" s="29"/>
      <c r="O30" s="29"/>
      <c r="P30" s="29"/>
      <c r="Q30" s="29"/>
      <c r="R30" s="29"/>
      <c r="S30" s="29"/>
      <c r="T30" s="46"/>
      <c r="U30" s="46"/>
      <c r="V30" s="46"/>
      <c r="W30" s="46"/>
      <c r="X30" s="46"/>
      <c r="Y30" s="46"/>
      <c r="Z30" s="46"/>
      <c r="AA30" s="47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spans="1:50" ht="180">
      <c r="A31" s="26" t="s">
        <v>28</v>
      </c>
      <c r="B31" s="27" t="s">
        <v>245</v>
      </c>
      <c r="C31" s="28" t="s">
        <v>246</v>
      </c>
      <c r="D31" s="5" t="s">
        <v>398</v>
      </c>
      <c r="E31" s="29"/>
      <c r="F31" s="29"/>
      <c r="G31" s="4" t="s">
        <v>314</v>
      </c>
      <c r="H31" s="4" t="s">
        <v>247</v>
      </c>
      <c r="I31" s="4" t="s">
        <v>248</v>
      </c>
      <c r="J31" s="29"/>
      <c r="K31" s="4" t="s">
        <v>25</v>
      </c>
      <c r="L31" s="4" t="s">
        <v>26</v>
      </c>
      <c r="M31" s="4" t="s">
        <v>27</v>
      </c>
      <c r="N31" s="29"/>
      <c r="O31" s="29"/>
      <c r="P31" s="29"/>
      <c r="Q31" s="29"/>
      <c r="R31" s="29"/>
      <c r="S31" s="29"/>
      <c r="T31" s="46"/>
      <c r="U31" s="46"/>
      <c r="V31" s="46"/>
      <c r="W31" s="46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ht="180">
      <c r="A32" s="26" t="s">
        <v>352</v>
      </c>
      <c r="B32" s="27" t="s">
        <v>29</v>
      </c>
      <c r="C32" s="28" t="s">
        <v>30</v>
      </c>
      <c r="D32" s="5" t="s">
        <v>86</v>
      </c>
      <c r="E32" s="29"/>
      <c r="F32" s="29"/>
      <c r="G32" s="4" t="s">
        <v>349</v>
      </c>
      <c r="H32" s="4" t="s">
        <v>350</v>
      </c>
      <c r="I32" s="4" t="s">
        <v>351</v>
      </c>
      <c r="J32" s="29"/>
      <c r="K32" s="4" t="s">
        <v>192</v>
      </c>
      <c r="L32" s="4" t="s">
        <v>194</v>
      </c>
      <c r="M32" s="4" t="s">
        <v>193</v>
      </c>
      <c r="N32" s="29"/>
      <c r="O32" s="29"/>
      <c r="P32" s="29"/>
      <c r="Q32" s="29"/>
      <c r="R32" s="29"/>
      <c r="S32" s="29"/>
      <c r="T32" s="46">
        <v>819.01</v>
      </c>
      <c r="U32" s="46">
        <v>818.61</v>
      </c>
      <c r="V32" s="46">
        <v>1017</v>
      </c>
      <c r="W32" s="46">
        <v>1031</v>
      </c>
      <c r="X32" s="46">
        <v>1031</v>
      </c>
      <c r="Y32" s="46">
        <v>1031</v>
      </c>
      <c r="Z32" s="46">
        <v>1031</v>
      </c>
      <c r="AA32" s="47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</row>
    <row r="33" spans="1:50" ht="84">
      <c r="A33" s="26" t="s">
        <v>32</v>
      </c>
      <c r="B33" s="27" t="s">
        <v>353</v>
      </c>
      <c r="C33" s="28" t="s">
        <v>34</v>
      </c>
      <c r="D33" s="5"/>
      <c r="E33" s="29"/>
      <c r="F33" s="29"/>
      <c r="G33" s="4" t="s">
        <v>114</v>
      </c>
      <c r="H33" s="4" t="s">
        <v>31</v>
      </c>
      <c r="I33" s="4" t="s">
        <v>116</v>
      </c>
      <c r="J33" s="29"/>
      <c r="K33" s="4"/>
      <c r="L33" s="4"/>
      <c r="M33" s="4"/>
      <c r="N33" s="29"/>
      <c r="O33" s="29"/>
      <c r="P33" s="29"/>
      <c r="Q33" s="29"/>
      <c r="R33" s="29"/>
      <c r="S33" s="29"/>
      <c r="T33" s="46"/>
      <c r="U33" s="46"/>
      <c r="V33" s="46"/>
      <c r="W33" s="46"/>
      <c r="X33" s="46"/>
      <c r="Y33" s="46"/>
      <c r="Z33" s="46"/>
      <c r="AA33" s="47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ht="48">
      <c r="A34" s="26" t="s">
        <v>35</v>
      </c>
      <c r="B34" s="27" t="s">
        <v>33</v>
      </c>
      <c r="C34" s="28" t="s">
        <v>37</v>
      </c>
      <c r="D34" s="4"/>
      <c r="E34" s="29"/>
      <c r="F34" s="29"/>
      <c r="G34" s="4"/>
      <c r="H34" s="4"/>
      <c r="I34" s="4"/>
      <c r="J34" s="29"/>
      <c r="K34" s="4"/>
      <c r="L34" s="4"/>
      <c r="M34" s="4"/>
      <c r="N34" s="29"/>
      <c r="O34" s="29"/>
      <c r="P34" s="29"/>
      <c r="Q34" s="29"/>
      <c r="R34" s="29"/>
      <c r="S34" s="29"/>
      <c r="T34" s="46"/>
      <c r="U34" s="46"/>
      <c r="V34" s="46"/>
      <c r="W34" s="46"/>
      <c r="X34" s="46"/>
      <c r="Y34" s="46"/>
      <c r="Z34" s="46"/>
      <c r="AA34" s="47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</row>
    <row r="35" spans="1:50" ht="168">
      <c r="A35" s="26" t="s">
        <v>262</v>
      </c>
      <c r="B35" s="27" t="s">
        <v>36</v>
      </c>
      <c r="C35" s="28" t="s">
        <v>81</v>
      </c>
      <c r="D35" s="5"/>
      <c r="E35" s="29"/>
      <c r="F35" s="29"/>
      <c r="G35" s="4" t="s">
        <v>38</v>
      </c>
      <c r="H35" s="4" t="s">
        <v>39</v>
      </c>
      <c r="I35" s="4" t="s">
        <v>40</v>
      </c>
      <c r="J35" s="29"/>
      <c r="K35" s="4" t="s">
        <v>259</v>
      </c>
      <c r="L35" s="4" t="s">
        <v>260</v>
      </c>
      <c r="M35" s="4" t="s">
        <v>261</v>
      </c>
      <c r="N35" s="29"/>
      <c r="O35" s="29"/>
      <c r="P35" s="29"/>
      <c r="Q35" s="29"/>
      <c r="R35" s="29"/>
      <c r="S35" s="29"/>
      <c r="T35" s="46"/>
      <c r="U35" s="46"/>
      <c r="V35" s="46"/>
      <c r="W35" s="46"/>
      <c r="X35" s="46"/>
      <c r="Y35" s="46"/>
      <c r="Z35" s="46"/>
      <c r="AA35" s="47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ht="180">
      <c r="A36" s="26" t="s">
        <v>154</v>
      </c>
      <c r="B36" s="27" t="s">
        <v>263</v>
      </c>
      <c r="C36" s="28" t="s">
        <v>264</v>
      </c>
      <c r="D36" s="5" t="s">
        <v>409</v>
      </c>
      <c r="E36" s="29"/>
      <c r="F36" s="29"/>
      <c r="G36" s="4" t="s">
        <v>265</v>
      </c>
      <c r="H36" s="4" t="s">
        <v>266</v>
      </c>
      <c r="I36" s="4" t="s">
        <v>267</v>
      </c>
      <c r="J36" s="29"/>
      <c r="K36" s="4" t="s">
        <v>151</v>
      </c>
      <c r="L36" s="4" t="s">
        <v>152</v>
      </c>
      <c r="M36" s="4" t="s">
        <v>153</v>
      </c>
      <c r="N36" s="29"/>
      <c r="O36" s="29"/>
      <c r="P36" s="29"/>
      <c r="Q36" s="29"/>
      <c r="R36" s="29"/>
      <c r="S36" s="29"/>
      <c r="T36" s="46"/>
      <c r="U36" s="46"/>
      <c r="V36" s="46"/>
      <c r="W36" s="46"/>
      <c r="X36" s="46"/>
      <c r="Y36" s="46"/>
      <c r="Z36" s="46"/>
      <c r="AA36" s="47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</row>
    <row r="37" spans="1:50" ht="119.25" customHeight="1">
      <c r="A37" s="26" t="s">
        <v>162</v>
      </c>
      <c r="B37" s="27" t="s">
        <v>155</v>
      </c>
      <c r="C37" s="28" t="s">
        <v>366</v>
      </c>
      <c r="D37" s="5" t="s">
        <v>409</v>
      </c>
      <c r="E37" s="29"/>
      <c r="F37" s="29"/>
      <c r="G37" s="4" t="s">
        <v>156</v>
      </c>
      <c r="H37" s="4" t="s">
        <v>157</v>
      </c>
      <c r="I37" s="4" t="s">
        <v>158</v>
      </c>
      <c r="J37" s="29"/>
      <c r="K37" s="4" t="s">
        <v>159</v>
      </c>
      <c r="L37" s="4" t="s">
        <v>160</v>
      </c>
      <c r="M37" s="4" t="s">
        <v>161</v>
      </c>
      <c r="N37" s="29"/>
      <c r="O37" s="29"/>
      <c r="P37" s="29"/>
      <c r="Q37" s="29"/>
      <c r="R37" s="29"/>
      <c r="S37" s="29"/>
      <c r="T37" s="46">
        <v>1029.33</v>
      </c>
      <c r="U37" s="46">
        <v>1012.7</v>
      </c>
      <c r="V37" s="46">
        <f>298+819</f>
        <v>1117</v>
      </c>
      <c r="W37" s="46">
        <f>758+340</f>
        <v>1098</v>
      </c>
      <c r="X37" s="46">
        <f>758+340</f>
        <v>1098</v>
      </c>
      <c r="Y37" s="46">
        <f>758+340</f>
        <v>1098</v>
      </c>
      <c r="Z37" s="46">
        <f>758+340</f>
        <v>1098</v>
      </c>
      <c r="AA37" s="47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ht="212.25" customHeight="1">
      <c r="A38" s="26" t="s">
        <v>342</v>
      </c>
      <c r="B38" s="27" t="s">
        <v>365</v>
      </c>
      <c r="C38" s="28" t="s">
        <v>344</v>
      </c>
      <c r="D38" s="5"/>
      <c r="E38" s="29"/>
      <c r="F38" s="29"/>
      <c r="G38" s="4" t="s">
        <v>336</v>
      </c>
      <c r="H38" s="4" t="s">
        <v>337</v>
      </c>
      <c r="I38" s="4" t="s">
        <v>338</v>
      </c>
      <c r="J38" s="29"/>
      <c r="K38" s="4" t="s">
        <v>339</v>
      </c>
      <c r="L38" s="4" t="s">
        <v>340</v>
      </c>
      <c r="M38" s="4" t="s">
        <v>341</v>
      </c>
      <c r="N38" s="29"/>
      <c r="O38" s="29"/>
      <c r="P38" s="29"/>
      <c r="Q38" s="29"/>
      <c r="R38" s="29"/>
      <c r="S38" s="29"/>
      <c r="T38" s="46"/>
      <c r="U38" s="46"/>
      <c r="V38" s="46"/>
      <c r="W38" s="46"/>
      <c r="X38" s="46"/>
      <c r="Y38" s="46"/>
      <c r="Z38" s="46"/>
      <c r="AA38" s="47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</row>
    <row r="39" spans="1:50" ht="240" customHeight="1">
      <c r="A39" s="26" t="s">
        <v>320</v>
      </c>
      <c r="B39" s="27" t="s">
        <v>343</v>
      </c>
      <c r="C39" s="28" t="s">
        <v>237</v>
      </c>
      <c r="D39" s="5" t="s">
        <v>409</v>
      </c>
      <c r="E39" s="29"/>
      <c r="F39" s="29"/>
      <c r="G39" s="4" t="s">
        <v>149</v>
      </c>
      <c r="H39" s="4" t="s">
        <v>345</v>
      </c>
      <c r="I39" s="4" t="s">
        <v>346</v>
      </c>
      <c r="J39" s="29"/>
      <c r="K39" s="4" t="s">
        <v>317</v>
      </c>
      <c r="L39" s="4" t="s">
        <v>318</v>
      </c>
      <c r="M39" s="4" t="s">
        <v>319</v>
      </c>
      <c r="N39" s="29"/>
      <c r="O39" s="29"/>
      <c r="P39" s="29"/>
      <c r="Q39" s="29"/>
      <c r="R39" s="29"/>
      <c r="S39" s="29"/>
      <c r="T39" s="46">
        <v>1763</v>
      </c>
      <c r="U39" s="46">
        <v>1661.73</v>
      </c>
      <c r="V39" s="46">
        <v>2300</v>
      </c>
      <c r="W39" s="46">
        <f>1850+573+397</f>
        <v>2820</v>
      </c>
      <c r="X39" s="46">
        <f>1850+573+397</f>
        <v>2820</v>
      </c>
      <c r="Y39" s="46">
        <f>1850+573+397</f>
        <v>2820</v>
      </c>
      <c r="Z39" s="46">
        <f>1850+573+397</f>
        <v>2820</v>
      </c>
      <c r="AA39" s="47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0" ht="288">
      <c r="A40" s="26" t="s">
        <v>423</v>
      </c>
      <c r="B40" s="27" t="s">
        <v>236</v>
      </c>
      <c r="C40" s="28" t="s">
        <v>425</v>
      </c>
      <c r="D40" s="5" t="s">
        <v>409</v>
      </c>
      <c r="E40" s="29"/>
      <c r="F40" s="29"/>
      <c r="G40" s="4" t="s">
        <v>238</v>
      </c>
      <c r="H40" s="4" t="s">
        <v>239</v>
      </c>
      <c r="I40" s="4" t="s">
        <v>240</v>
      </c>
      <c r="J40" s="29"/>
      <c r="K40" s="4" t="s">
        <v>420</v>
      </c>
      <c r="L40" s="4" t="s">
        <v>421</v>
      </c>
      <c r="M40" s="4" t="s">
        <v>422</v>
      </c>
      <c r="N40" s="29"/>
      <c r="O40" s="29"/>
      <c r="P40" s="29"/>
      <c r="Q40" s="29"/>
      <c r="R40" s="29"/>
      <c r="S40" s="29"/>
      <c r="T40" s="46">
        <v>286</v>
      </c>
      <c r="U40" s="46">
        <v>286</v>
      </c>
      <c r="V40" s="46">
        <v>197</v>
      </c>
      <c r="W40" s="46">
        <v>220</v>
      </c>
      <c r="X40" s="46">
        <v>220</v>
      </c>
      <c r="Y40" s="46">
        <v>220</v>
      </c>
      <c r="Z40" s="46">
        <v>220</v>
      </c>
      <c r="AA40" s="47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</row>
    <row r="41" spans="1:50" ht="120">
      <c r="A41" s="26" t="s">
        <v>423</v>
      </c>
      <c r="B41" s="27" t="s">
        <v>424</v>
      </c>
      <c r="C41" s="28" t="s">
        <v>425</v>
      </c>
      <c r="D41" s="5" t="s">
        <v>399</v>
      </c>
      <c r="E41" s="29"/>
      <c r="F41" s="29"/>
      <c r="G41" s="4" t="s">
        <v>0</v>
      </c>
      <c r="H41" s="4" t="s">
        <v>1</v>
      </c>
      <c r="I41" s="4" t="s">
        <v>2</v>
      </c>
      <c r="J41" s="29"/>
      <c r="K41" s="4" t="s">
        <v>333</v>
      </c>
      <c r="L41" s="4" t="s">
        <v>323</v>
      </c>
      <c r="M41" s="4" t="s">
        <v>324</v>
      </c>
      <c r="N41" s="29"/>
      <c r="O41" s="29"/>
      <c r="P41" s="29"/>
      <c r="Q41" s="29"/>
      <c r="R41" s="29"/>
      <c r="S41" s="29"/>
      <c r="T41" s="46"/>
      <c r="U41" s="46"/>
      <c r="V41" s="46"/>
      <c r="W41" s="46"/>
      <c r="X41" s="46"/>
      <c r="Y41" s="46"/>
      <c r="Z41" s="46"/>
      <c r="AA41" s="47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</row>
    <row r="42" spans="1:50" ht="48">
      <c r="A42" s="26" t="s">
        <v>3</v>
      </c>
      <c r="B42" s="27" t="s">
        <v>4</v>
      </c>
      <c r="C42" s="28" t="s">
        <v>5</v>
      </c>
      <c r="D42" s="4"/>
      <c r="E42" s="29"/>
      <c r="F42" s="29"/>
      <c r="G42" s="4"/>
      <c r="H42" s="4"/>
      <c r="I42" s="4"/>
      <c r="J42" s="29"/>
      <c r="K42" s="52"/>
      <c r="L42" s="4"/>
      <c r="M42" s="4"/>
      <c r="N42" s="29"/>
      <c r="O42" s="29"/>
      <c r="P42" s="29"/>
      <c r="Q42" s="29"/>
      <c r="R42" s="29"/>
      <c r="S42" s="29"/>
      <c r="T42" s="46"/>
      <c r="U42" s="46"/>
      <c r="V42" s="46"/>
      <c r="W42" s="46"/>
      <c r="X42" s="46"/>
      <c r="Y42" s="46"/>
      <c r="Z42" s="46"/>
      <c r="AA42" s="47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</row>
    <row r="43" spans="1:50" ht="48">
      <c r="A43" s="26" t="s">
        <v>6</v>
      </c>
      <c r="B43" s="27" t="s">
        <v>7</v>
      </c>
      <c r="C43" s="28" t="s">
        <v>8</v>
      </c>
      <c r="D43" s="5"/>
      <c r="E43" s="29"/>
      <c r="F43" s="29"/>
      <c r="G43" s="4"/>
      <c r="H43" s="4"/>
      <c r="I43" s="4"/>
      <c r="J43" s="29"/>
      <c r="K43" s="6"/>
      <c r="L43" s="4"/>
      <c r="M43" s="4"/>
      <c r="N43" s="29"/>
      <c r="O43" s="29"/>
      <c r="P43" s="29"/>
      <c r="Q43" s="29"/>
      <c r="R43" s="29"/>
      <c r="S43" s="29"/>
      <c r="T43" s="46"/>
      <c r="U43" s="46"/>
      <c r="V43" s="46"/>
      <c r="W43" s="46"/>
      <c r="X43" s="46"/>
      <c r="Y43" s="46"/>
      <c r="Z43" s="46"/>
      <c r="AA43" s="47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</row>
    <row r="44" spans="1:50" ht="105" customHeight="1">
      <c r="A44" s="26" t="s">
        <v>9</v>
      </c>
      <c r="B44" s="27" t="s">
        <v>10</v>
      </c>
      <c r="C44" s="28" t="s">
        <v>11</v>
      </c>
      <c r="D44" s="5"/>
      <c r="E44" s="29"/>
      <c r="F44" s="29"/>
      <c r="G44" s="4" t="s">
        <v>12</v>
      </c>
      <c r="H44" s="4" t="s">
        <v>13</v>
      </c>
      <c r="I44" s="4" t="s">
        <v>14</v>
      </c>
      <c r="J44" s="29"/>
      <c r="K44" s="4" t="s">
        <v>330</v>
      </c>
      <c r="L44" s="4" t="s">
        <v>331</v>
      </c>
      <c r="M44" s="4" t="s">
        <v>332</v>
      </c>
      <c r="N44" s="29"/>
      <c r="O44" s="29"/>
      <c r="P44" s="29"/>
      <c r="Q44" s="29"/>
      <c r="R44" s="29"/>
      <c r="S44" s="29"/>
      <c r="T44" s="46"/>
      <c r="U44" s="46"/>
      <c r="V44" s="46"/>
      <c r="W44" s="46"/>
      <c r="X44" s="46"/>
      <c r="Y44" s="46"/>
      <c r="Z44" s="46"/>
      <c r="AA44" s="47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ht="48">
      <c r="A45" s="26" t="s">
        <v>15</v>
      </c>
      <c r="B45" s="27" t="s">
        <v>16</v>
      </c>
      <c r="C45" s="28" t="s">
        <v>17</v>
      </c>
      <c r="D45" s="5"/>
      <c r="E45" s="29"/>
      <c r="F45" s="29"/>
      <c r="G45" s="4"/>
      <c r="H45" s="4"/>
      <c r="I45" s="4"/>
      <c r="J45" s="29"/>
      <c r="K45" s="4"/>
      <c r="L45" s="4"/>
      <c r="M45" s="4"/>
      <c r="N45" s="29"/>
      <c r="O45" s="29"/>
      <c r="P45" s="29"/>
      <c r="Q45" s="29"/>
      <c r="R45" s="29"/>
      <c r="S45" s="29"/>
      <c r="T45" s="46"/>
      <c r="U45" s="46"/>
      <c r="V45" s="46"/>
      <c r="W45" s="46"/>
      <c r="X45" s="46"/>
      <c r="Y45" s="46"/>
      <c r="Z45" s="46"/>
      <c r="AA45" s="47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</row>
    <row r="46" spans="1:50" ht="72">
      <c r="A46" s="26" t="s">
        <v>18</v>
      </c>
      <c r="B46" s="27" t="s">
        <v>19</v>
      </c>
      <c r="C46" s="28" t="s">
        <v>20</v>
      </c>
      <c r="D46" s="5"/>
      <c r="E46" s="29"/>
      <c r="F46" s="29"/>
      <c r="G46" s="4" t="s">
        <v>249</v>
      </c>
      <c r="H46" s="4" t="s">
        <v>250</v>
      </c>
      <c r="I46" s="4" t="s">
        <v>251</v>
      </c>
      <c r="J46" s="29"/>
      <c r="K46" s="4"/>
      <c r="L46" s="4"/>
      <c r="M46" s="4"/>
      <c r="N46" s="29"/>
      <c r="O46" s="29"/>
      <c r="P46" s="29"/>
      <c r="Q46" s="29"/>
      <c r="R46" s="29"/>
      <c r="S46" s="29"/>
      <c r="T46" s="46"/>
      <c r="U46" s="46"/>
      <c r="V46" s="46"/>
      <c r="W46" s="46"/>
      <c r="X46" s="46"/>
      <c r="Y46" s="46"/>
      <c r="Z46" s="46"/>
      <c r="AA46" s="47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50" ht="72">
      <c r="A47" s="26" t="s">
        <v>21</v>
      </c>
      <c r="B47" s="27" t="s">
        <v>22</v>
      </c>
      <c r="C47" s="28" t="s">
        <v>23</v>
      </c>
      <c r="D47" s="5"/>
      <c r="E47" s="29"/>
      <c r="F47" s="29"/>
      <c r="G47" s="4"/>
      <c r="H47" s="4"/>
      <c r="I47" s="4"/>
      <c r="J47" s="29"/>
      <c r="K47" s="4"/>
      <c r="L47" s="4"/>
      <c r="M47" s="4"/>
      <c r="N47" s="29"/>
      <c r="O47" s="29"/>
      <c r="P47" s="29"/>
      <c r="Q47" s="29"/>
      <c r="R47" s="29"/>
      <c r="S47" s="29"/>
      <c r="T47" s="46"/>
      <c r="U47" s="46"/>
      <c r="V47" s="46"/>
      <c r="W47" s="46"/>
      <c r="X47" s="46"/>
      <c r="Y47" s="46"/>
      <c r="Z47" s="46"/>
      <c r="AA47" s="47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</row>
    <row r="48" spans="1:50" ht="142.5" customHeight="1">
      <c r="A48" s="26" t="s">
        <v>24</v>
      </c>
      <c r="B48" s="27" t="s">
        <v>400</v>
      </c>
      <c r="C48" s="28" t="s">
        <v>401</v>
      </c>
      <c r="D48" s="5"/>
      <c r="E48" s="29"/>
      <c r="F48" s="29"/>
      <c r="G48" s="4" t="s">
        <v>120</v>
      </c>
      <c r="H48" s="4" t="s">
        <v>121</v>
      </c>
      <c r="I48" s="4" t="s">
        <v>122</v>
      </c>
      <c r="J48" s="29"/>
      <c r="K48" s="4" t="s">
        <v>123</v>
      </c>
      <c r="L48" s="4" t="s">
        <v>124</v>
      </c>
      <c r="M48" s="4" t="s">
        <v>125</v>
      </c>
      <c r="N48" s="29"/>
      <c r="O48" s="29"/>
      <c r="P48" s="29"/>
      <c r="Q48" s="29"/>
      <c r="R48" s="29"/>
      <c r="S48" s="29"/>
      <c r="T48" s="46"/>
      <c r="U48" s="46"/>
      <c r="V48" s="46"/>
      <c r="W48" s="46"/>
      <c r="X48" s="46"/>
      <c r="Y48" s="46"/>
      <c r="Z48" s="46"/>
      <c r="AA48" s="47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</row>
    <row r="49" spans="1:50" ht="60.75" customHeight="1">
      <c r="A49" s="26" t="s">
        <v>126</v>
      </c>
      <c r="B49" s="27" t="s">
        <v>127</v>
      </c>
      <c r="C49" s="28" t="s">
        <v>128</v>
      </c>
      <c r="D49" s="5"/>
      <c r="E49" s="29"/>
      <c r="F49" s="29"/>
      <c r="G49" s="4" t="s">
        <v>129</v>
      </c>
      <c r="H49" s="4" t="s">
        <v>130</v>
      </c>
      <c r="I49" s="4" t="s">
        <v>131</v>
      </c>
      <c r="J49" s="29"/>
      <c r="K49" s="4"/>
      <c r="L49" s="4"/>
      <c r="M49" s="4"/>
      <c r="N49" s="29"/>
      <c r="O49" s="29"/>
      <c r="P49" s="29"/>
      <c r="Q49" s="29"/>
      <c r="R49" s="29"/>
      <c r="S49" s="29"/>
      <c r="T49" s="46"/>
      <c r="U49" s="46"/>
      <c r="V49" s="46"/>
      <c r="W49" s="46"/>
      <c r="X49" s="46"/>
      <c r="Y49" s="46"/>
      <c r="Z49" s="46"/>
      <c r="AA49" s="47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</row>
    <row r="50" spans="1:50" ht="36">
      <c r="A50" s="26" t="s">
        <v>132</v>
      </c>
      <c r="B50" s="27" t="s">
        <v>133</v>
      </c>
      <c r="C50" s="28" t="s">
        <v>134</v>
      </c>
      <c r="D50" s="5"/>
      <c r="E50" s="29"/>
      <c r="F50" s="29"/>
      <c r="G50" s="4" t="s">
        <v>129</v>
      </c>
      <c r="H50" s="4" t="s">
        <v>135</v>
      </c>
      <c r="I50" s="4" t="s">
        <v>131</v>
      </c>
      <c r="J50" s="29"/>
      <c r="K50" s="4"/>
      <c r="L50" s="4"/>
      <c r="M50" s="4"/>
      <c r="N50" s="29"/>
      <c r="O50" s="29"/>
      <c r="P50" s="29"/>
      <c r="Q50" s="29"/>
      <c r="R50" s="29"/>
      <c r="S50" s="29"/>
      <c r="T50" s="46"/>
      <c r="U50" s="46"/>
      <c r="V50" s="46"/>
      <c r="W50" s="46"/>
      <c r="X50" s="46"/>
      <c r="Y50" s="46"/>
      <c r="Z50" s="46"/>
      <c r="AA50" s="47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</row>
    <row r="51" spans="1:50" ht="36">
      <c r="A51" s="26" t="s">
        <v>136</v>
      </c>
      <c r="B51" s="27" t="s">
        <v>137</v>
      </c>
      <c r="C51" s="28" t="s">
        <v>138</v>
      </c>
      <c r="D51" s="5"/>
      <c r="E51" s="29"/>
      <c r="F51" s="29"/>
      <c r="G51" s="4" t="s">
        <v>139</v>
      </c>
      <c r="H51" s="4" t="s">
        <v>140</v>
      </c>
      <c r="I51" s="4" t="s">
        <v>131</v>
      </c>
      <c r="J51" s="29"/>
      <c r="K51" s="4"/>
      <c r="L51" s="4"/>
      <c r="M51" s="4"/>
      <c r="N51" s="29"/>
      <c r="O51" s="29"/>
      <c r="P51" s="29"/>
      <c r="Q51" s="29"/>
      <c r="R51" s="29"/>
      <c r="S51" s="29"/>
      <c r="T51" s="46"/>
      <c r="U51" s="46"/>
      <c r="V51" s="46"/>
      <c r="W51" s="46"/>
      <c r="X51" s="46"/>
      <c r="Y51" s="46"/>
      <c r="Z51" s="46"/>
      <c r="AA51" s="47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</row>
    <row r="52" spans="1:142" s="8" customFormat="1" ht="72">
      <c r="A52" s="53" t="s">
        <v>141</v>
      </c>
      <c r="B52" s="54" t="s">
        <v>41</v>
      </c>
      <c r="C52" s="55" t="s">
        <v>42</v>
      </c>
      <c r="D52" s="7" t="s">
        <v>347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7"/>
      <c r="U52" s="57"/>
      <c r="V52" s="57"/>
      <c r="W52" s="57"/>
      <c r="X52" s="57"/>
      <c r="Y52" s="57"/>
      <c r="Z52" s="57"/>
      <c r="AA52" s="47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</row>
    <row r="53" spans="1:142" s="10" customFormat="1" ht="60">
      <c r="A53" s="58" t="s">
        <v>43</v>
      </c>
      <c r="B53" s="59" t="s">
        <v>44</v>
      </c>
      <c r="C53" s="60" t="s">
        <v>45</v>
      </c>
      <c r="D53" s="9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  <c r="U53" s="62"/>
      <c r="V53" s="62"/>
      <c r="W53" s="62"/>
      <c r="X53" s="62"/>
      <c r="Y53" s="62"/>
      <c r="Z53" s="62"/>
      <c r="AA53" s="47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</row>
    <row r="54" spans="1:142" s="10" customFormat="1" ht="132.75" customHeight="1">
      <c r="A54" s="63" t="s">
        <v>46</v>
      </c>
      <c r="B54" s="11" t="s">
        <v>183</v>
      </c>
      <c r="C54" s="60"/>
      <c r="D54" s="12" t="s">
        <v>414</v>
      </c>
      <c r="E54" s="61"/>
      <c r="F54" s="61"/>
      <c r="G54" s="13" t="s">
        <v>47</v>
      </c>
      <c r="H54" s="13" t="s">
        <v>48</v>
      </c>
      <c r="I54" s="13" t="s">
        <v>49</v>
      </c>
      <c r="J54" s="61"/>
      <c r="K54" s="13" t="s">
        <v>50</v>
      </c>
      <c r="L54" s="13" t="s">
        <v>51</v>
      </c>
      <c r="M54" s="13" t="s">
        <v>52</v>
      </c>
      <c r="N54" s="61"/>
      <c r="O54" s="61"/>
      <c r="P54" s="61"/>
      <c r="Q54" s="61"/>
      <c r="R54" s="61"/>
      <c r="S54" s="61"/>
      <c r="T54" s="62"/>
      <c r="U54" s="62"/>
      <c r="V54" s="62"/>
      <c r="W54" s="62"/>
      <c r="X54" s="62"/>
      <c r="Y54" s="62"/>
      <c r="Z54" s="62"/>
      <c r="AA54" s="47"/>
      <c r="AB54" s="33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</row>
    <row r="55" spans="1:142" s="10" customFormat="1" ht="60">
      <c r="A55" s="63" t="s">
        <v>53</v>
      </c>
      <c r="B55" s="59" t="s">
        <v>302</v>
      </c>
      <c r="C55" s="60"/>
      <c r="D55" s="12"/>
      <c r="E55" s="61"/>
      <c r="F55" s="61"/>
      <c r="G55" s="13" t="s">
        <v>252</v>
      </c>
      <c r="H55" s="13" t="s">
        <v>253</v>
      </c>
      <c r="I55" s="13" t="s">
        <v>254</v>
      </c>
      <c r="J55" s="61"/>
      <c r="K55" s="13" t="s">
        <v>255</v>
      </c>
      <c r="L55" s="14" t="s">
        <v>256</v>
      </c>
      <c r="M55" s="15" t="s">
        <v>257</v>
      </c>
      <c r="N55" s="61"/>
      <c r="O55" s="61"/>
      <c r="P55" s="61"/>
      <c r="Q55" s="61"/>
      <c r="R55" s="61"/>
      <c r="S55" s="61"/>
      <c r="T55" s="62"/>
      <c r="U55" s="62"/>
      <c r="V55" s="62"/>
      <c r="W55" s="62"/>
      <c r="X55" s="62"/>
      <c r="Y55" s="62"/>
      <c r="Z55" s="62"/>
      <c r="AA55" s="47"/>
      <c r="AB55" s="33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</row>
    <row r="56" spans="1:142" s="10" customFormat="1" ht="81.75" customHeight="1">
      <c r="A56" s="63" t="s">
        <v>54</v>
      </c>
      <c r="B56" s="11" t="s">
        <v>163</v>
      </c>
      <c r="C56" s="60"/>
      <c r="D56" s="12"/>
      <c r="E56" s="61"/>
      <c r="F56" s="61"/>
      <c r="G56" s="13" t="s">
        <v>129</v>
      </c>
      <c r="H56" s="13" t="s">
        <v>55</v>
      </c>
      <c r="I56" s="13" t="s">
        <v>56</v>
      </c>
      <c r="J56" s="61"/>
      <c r="K56" s="15" t="s">
        <v>57</v>
      </c>
      <c r="L56" s="14" t="s">
        <v>58</v>
      </c>
      <c r="M56" s="15" t="s">
        <v>59</v>
      </c>
      <c r="N56" s="61"/>
      <c r="O56" s="61"/>
      <c r="P56" s="61"/>
      <c r="Q56" s="61"/>
      <c r="R56" s="61"/>
      <c r="S56" s="61"/>
      <c r="T56" s="62"/>
      <c r="U56" s="62"/>
      <c r="V56" s="62"/>
      <c r="W56" s="62"/>
      <c r="X56" s="62"/>
      <c r="Y56" s="62"/>
      <c r="Z56" s="62"/>
      <c r="AA56" s="47"/>
      <c r="AB56" s="33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</row>
    <row r="57" spans="1:142" s="10" customFormat="1" ht="72">
      <c r="A57" s="63" t="s">
        <v>60</v>
      </c>
      <c r="B57" s="11" t="s">
        <v>61</v>
      </c>
      <c r="C57" s="60"/>
      <c r="D57" s="12"/>
      <c r="E57" s="61"/>
      <c r="F57" s="61"/>
      <c r="G57" s="13" t="s">
        <v>129</v>
      </c>
      <c r="H57" s="13" t="s">
        <v>62</v>
      </c>
      <c r="I57" s="13" t="s">
        <v>63</v>
      </c>
      <c r="J57" s="13"/>
      <c r="K57" s="13" t="s">
        <v>64</v>
      </c>
      <c r="L57" s="13" t="s">
        <v>65</v>
      </c>
      <c r="M57" s="13" t="s">
        <v>66</v>
      </c>
      <c r="N57" s="61"/>
      <c r="O57" s="61"/>
      <c r="P57" s="61"/>
      <c r="Q57" s="61"/>
      <c r="R57" s="61"/>
      <c r="S57" s="61"/>
      <c r="T57" s="62"/>
      <c r="U57" s="62"/>
      <c r="V57" s="62"/>
      <c r="W57" s="62"/>
      <c r="X57" s="62"/>
      <c r="Y57" s="62"/>
      <c r="Z57" s="62"/>
      <c r="AA57" s="47"/>
      <c r="AB57" s="33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</row>
    <row r="58" spans="1:142" s="18" customFormat="1" ht="96">
      <c r="A58" s="64" t="s">
        <v>67</v>
      </c>
      <c r="B58" s="65" t="s">
        <v>268</v>
      </c>
      <c r="C58" s="66" t="s">
        <v>269</v>
      </c>
      <c r="D58" s="16"/>
      <c r="E58" s="67"/>
      <c r="F58" s="67"/>
      <c r="G58" s="17"/>
      <c r="H58" s="17"/>
      <c r="I58" s="1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/>
      <c r="U58" s="68"/>
      <c r="V58" s="68">
        <f>SUM(V60:V64)</f>
        <v>22266.819999999996</v>
      </c>
      <c r="W58" s="68">
        <f>SUM(W60:W64)</f>
        <v>398</v>
      </c>
      <c r="X58" s="68">
        <f>SUM(X60:X64)</f>
        <v>380</v>
      </c>
      <c r="Y58" s="68">
        <f>SUM(Y60:Y64)</f>
        <v>398</v>
      </c>
      <c r="Z58" s="68">
        <f>SUM(Z60:Z64)</f>
        <v>398</v>
      </c>
      <c r="AA58" s="47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</row>
    <row r="59" spans="1:142" s="18" customFormat="1" ht="12">
      <c r="A59" s="69" t="s">
        <v>144</v>
      </c>
      <c r="B59" s="65" t="s">
        <v>142</v>
      </c>
      <c r="C59" s="66"/>
      <c r="D59" s="16" t="s">
        <v>398</v>
      </c>
      <c r="E59" s="67"/>
      <c r="F59" s="67"/>
      <c r="G59" s="17"/>
      <c r="H59" s="17"/>
      <c r="I59" s="1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8"/>
      <c r="U59" s="68"/>
      <c r="V59" s="68"/>
      <c r="W59" s="68"/>
      <c r="X59" s="68"/>
      <c r="Y59" s="68"/>
      <c r="Z59" s="68"/>
      <c r="AA59" s="47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</row>
    <row r="60" spans="1:142" s="18" customFormat="1" ht="24">
      <c r="A60" s="69" t="s">
        <v>143</v>
      </c>
      <c r="B60" s="65" t="s">
        <v>145</v>
      </c>
      <c r="C60" s="66"/>
      <c r="D60" s="16" t="s">
        <v>146</v>
      </c>
      <c r="E60" s="67"/>
      <c r="F60" s="67"/>
      <c r="G60" s="17"/>
      <c r="H60" s="17"/>
      <c r="I60" s="1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8">
        <v>25</v>
      </c>
      <c r="U60" s="68"/>
      <c r="V60" s="68">
        <v>20</v>
      </c>
      <c r="W60" s="68">
        <v>18</v>
      </c>
      <c r="X60" s="68"/>
      <c r="Y60" s="68">
        <v>18</v>
      </c>
      <c r="Z60" s="68">
        <v>18</v>
      </c>
      <c r="AA60" s="47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</row>
    <row r="61" spans="1:142" s="18" customFormat="1" ht="84">
      <c r="A61" s="69" t="s">
        <v>147</v>
      </c>
      <c r="B61" s="65" t="s">
        <v>348</v>
      </c>
      <c r="C61" s="66"/>
      <c r="D61" s="16" t="s">
        <v>412</v>
      </c>
      <c r="E61" s="67"/>
      <c r="F61" s="67"/>
      <c r="G61" s="13" t="s">
        <v>75</v>
      </c>
      <c r="H61" s="13" t="s">
        <v>76</v>
      </c>
      <c r="I61" s="13" t="s">
        <v>77</v>
      </c>
      <c r="J61" s="67"/>
      <c r="K61" s="35" t="s">
        <v>362</v>
      </c>
      <c r="L61" s="70" t="s">
        <v>363</v>
      </c>
      <c r="M61" s="70" t="s">
        <v>364</v>
      </c>
      <c r="N61" s="67"/>
      <c r="O61" s="67"/>
      <c r="P61" s="67"/>
      <c r="Q61" s="67"/>
      <c r="R61" s="67"/>
      <c r="S61" s="67"/>
      <c r="T61" s="68"/>
      <c r="U61" s="68"/>
      <c r="V61" s="68">
        <f>22231.1+262.6-1053.48</f>
        <v>21440.219999999998</v>
      </c>
      <c r="W61" s="68">
        <v>360</v>
      </c>
      <c r="X61" s="68">
        <v>360</v>
      </c>
      <c r="Y61" s="68">
        <v>360</v>
      </c>
      <c r="Z61" s="68">
        <v>360</v>
      </c>
      <c r="AA61" s="47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</row>
    <row r="62" spans="1:142" s="18" customFormat="1" ht="12">
      <c r="A62" s="69" t="s">
        <v>148</v>
      </c>
      <c r="B62" s="65" t="s">
        <v>202</v>
      </c>
      <c r="C62" s="66"/>
      <c r="D62" s="16" t="s">
        <v>205</v>
      </c>
      <c r="E62" s="67"/>
      <c r="F62" s="67"/>
      <c r="G62" s="17"/>
      <c r="H62" s="17"/>
      <c r="I62" s="1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>
        <v>200</v>
      </c>
      <c r="W62" s="68"/>
      <c r="X62" s="68"/>
      <c r="Y62" s="68"/>
      <c r="Z62" s="68"/>
      <c r="AA62" s="47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</row>
    <row r="63" spans="1:142" s="18" customFormat="1" ht="12">
      <c r="A63" s="69" t="s">
        <v>78</v>
      </c>
      <c r="B63" s="65" t="s">
        <v>68</v>
      </c>
      <c r="C63" s="66"/>
      <c r="D63" s="16" t="s">
        <v>411</v>
      </c>
      <c r="E63" s="67"/>
      <c r="F63" s="67"/>
      <c r="G63" s="17"/>
      <c r="H63" s="17"/>
      <c r="I63" s="1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68"/>
      <c r="V63" s="68"/>
      <c r="W63" s="68">
        <v>20</v>
      </c>
      <c r="X63" s="68">
        <v>20</v>
      </c>
      <c r="Y63" s="68">
        <v>20</v>
      </c>
      <c r="Z63" s="68">
        <v>20</v>
      </c>
      <c r="AA63" s="47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</row>
    <row r="64" spans="1:142" s="18" customFormat="1" ht="11.25" customHeight="1">
      <c r="A64" s="69" t="s">
        <v>79</v>
      </c>
      <c r="B64" s="65" t="s">
        <v>203</v>
      </c>
      <c r="C64" s="66"/>
      <c r="D64" s="16" t="s">
        <v>204</v>
      </c>
      <c r="E64" s="67"/>
      <c r="F64" s="67"/>
      <c r="G64" s="17"/>
      <c r="H64" s="17"/>
      <c r="I64" s="1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8"/>
      <c r="U64" s="68"/>
      <c r="V64" s="68">
        <v>606.6</v>
      </c>
      <c r="W64" s="68"/>
      <c r="X64" s="68"/>
      <c r="Y64" s="68"/>
      <c r="Z64" s="68"/>
      <c r="AA64" s="47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</row>
    <row r="65" spans="1:49" ht="12">
      <c r="A65" s="26"/>
      <c r="B65" s="71" t="s">
        <v>270</v>
      </c>
      <c r="C65" s="72"/>
      <c r="D65" s="1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46">
        <f aca="true" t="shared" si="1" ref="T65:Z65">SUM(T7:T64)-T58-T8</f>
        <v>12266.939999999997</v>
      </c>
      <c r="U65" s="46">
        <f t="shared" si="1"/>
        <v>11976.469999999998</v>
      </c>
      <c r="V65" s="46">
        <f t="shared" si="1"/>
        <v>39214.80000000002</v>
      </c>
      <c r="W65" s="46">
        <f>SUM(W7:W64)-W58-W8</f>
        <v>17003</v>
      </c>
      <c r="X65" s="46">
        <f t="shared" si="1"/>
        <v>16785</v>
      </c>
      <c r="Y65" s="46">
        <f t="shared" si="1"/>
        <v>16803</v>
      </c>
      <c r="Z65" s="46">
        <f t="shared" si="1"/>
        <v>16803</v>
      </c>
      <c r="AA65" s="47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ht="12">
      <c r="A66" s="73"/>
      <c r="B66" s="74"/>
      <c r="C66" s="75"/>
      <c r="D66" s="76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78"/>
      <c r="V66" s="78"/>
      <c r="W66" s="78"/>
      <c r="X66" s="78"/>
      <c r="Y66" s="78"/>
      <c r="Z66" s="78"/>
      <c r="AA66" s="47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49" ht="12">
      <c r="A67" s="79" t="s">
        <v>195</v>
      </c>
      <c r="B67" s="79"/>
      <c r="C67" s="79"/>
      <c r="D67" s="79"/>
      <c r="E67" s="79"/>
      <c r="F67" s="79"/>
      <c r="G67" s="79"/>
      <c r="H67" s="79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80"/>
      <c r="U67" s="80"/>
      <c r="V67" s="80"/>
      <c r="W67" s="80"/>
      <c r="X67" s="80"/>
      <c r="Y67" s="80"/>
      <c r="Z67" s="80"/>
      <c r="AA67" s="81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49" ht="12">
      <c r="A68" s="79" t="s">
        <v>402</v>
      </c>
      <c r="B68" s="79"/>
      <c r="C68" s="79"/>
      <c r="D68" s="79"/>
      <c r="E68" s="79"/>
      <c r="F68" s="79"/>
      <c r="G68" s="79"/>
      <c r="H68" s="79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80"/>
      <c r="U68" s="80"/>
      <c r="V68" s="80"/>
      <c r="W68" s="80"/>
      <c r="X68" s="80"/>
      <c r="Y68" s="80"/>
      <c r="Z68" s="80"/>
      <c r="AA68" s="81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ht="12">
      <c r="A69" s="36"/>
      <c r="B69" s="36" t="s">
        <v>327</v>
      </c>
      <c r="C69" s="36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3"/>
      <c r="U69" s="23"/>
      <c r="V69" s="23"/>
      <c r="W69" s="23"/>
      <c r="X69" s="23"/>
      <c r="Y69" s="23"/>
      <c r="Z69" s="23"/>
      <c r="AA69" s="81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ht="12">
      <c r="A70" s="36"/>
      <c r="B70" s="36" t="s">
        <v>328</v>
      </c>
      <c r="C70" s="36"/>
      <c r="D70" s="25"/>
      <c r="E70" s="21"/>
      <c r="F70" s="21"/>
      <c r="G70" s="21" t="s">
        <v>329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3"/>
      <c r="U70" s="23"/>
      <c r="V70" s="23"/>
      <c r="W70" s="23"/>
      <c r="X70" s="23"/>
      <c r="Y70" s="23"/>
      <c r="Z70" s="23"/>
      <c r="AA70" s="81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49" ht="12">
      <c r="A71" s="36"/>
      <c r="B71" s="36"/>
      <c r="C71" s="36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3"/>
      <c r="U71" s="23"/>
      <c r="V71" s="23"/>
      <c r="W71" s="23"/>
      <c r="X71" s="23"/>
      <c r="Y71" s="23"/>
      <c r="Z71" s="23"/>
      <c r="AA71" s="81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</row>
    <row r="72" spans="1:49" ht="12">
      <c r="A72" s="36"/>
      <c r="B72" s="36" t="s">
        <v>326</v>
      </c>
      <c r="C72" s="36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3"/>
      <c r="U72" s="23"/>
      <c r="V72" s="23"/>
      <c r="W72" s="23"/>
      <c r="X72" s="23"/>
      <c r="Y72" s="23"/>
      <c r="Z72" s="23"/>
      <c r="AA72" s="81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:49" ht="12">
      <c r="A73" s="36"/>
      <c r="B73" s="36" t="s">
        <v>325</v>
      </c>
      <c r="C73" s="36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3"/>
      <c r="U73" s="23"/>
      <c r="V73" s="23"/>
      <c r="W73" s="23"/>
      <c r="X73" s="23"/>
      <c r="Y73" s="23"/>
      <c r="Z73" s="23"/>
      <c r="AA73" s="81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1:49" ht="12">
      <c r="A74" s="36"/>
      <c r="B74" s="36"/>
      <c r="C74" s="36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3"/>
      <c r="U74" s="23"/>
      <c r="V74" s="23"/>
      <c r="W74" s="23"/>
      <c r="X74" s="23"/>
      <c r="Y74" s="23"/>
      <c r="Z74" s="23"/>
      <c r="AA74" s="81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  <row r="75" spans="1:49" ht="12">
      <c r="A75" s="36"/>
      <c r="B75" s="36"/>
      <c r="C75" s="36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3"/>
      <c r="U75" s="23"/>
      <c r="V75" s="23"/>
      <c r="W75" s="23"/>
      <c r="X75" s="23"/>
      <c r="Y75" s="23"/>
      <c r="Z75" s="23"/>
      <c r="AA75" s="81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</row>
    <row r="76" spans="1:49" ht="12">
      <c r="A76" s="36"/>
      <c r="B76" s="36"/>
      <c r="C76" s="36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3"/>
      <c r="U76" s="23"/>
      <c r="V76" s="23"/>
      <c r="W76" s="23"/>
      <c r="X76" s="23"/>
      <c r="Y76" s="23"/>
      <c r="Z76" s="23"/>
      <c r="AA76" s="81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</row>
    <row r="77" spans="1:49" ht="12">
      <c r="A77" s="36"/>
      <c r="B77" s="36"/>
      <c r="C77" s="36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3"/>
      <c r="U77" s="23"/>
      <c r="V77" s="23"/>
      <c r="W77" s="23"/>
      <c r="X77" s="23"/>
      <c r="Y77" s="23"/>
      <c r="Z77" s="23"/>
      <c r="AA77" s="81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</row>
    <row r="78" spans="1:49" ht="12">
      <c r="A78" s="36"/>
      <c r="B78" s="36"/>
      <c r="C78" s="36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3"/>
      <c r="U78" s="23"/>
      <c r="V78" s="23"/>
      <c r="W78" s="23"/>
      <c r="X78" s="23"/>
      <c r="Y78" s="23"/>
      <c r="Z78" s="23"/>
      <c r="AA78" s="81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</row>
    <row r="79" spans="1:49" ht="12">
      <c r="A79" s="36"/>
      <c r="B79" s="36"/>
      <c r="C79" s="36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3"/>
      <c r="U79" s="23"/>
      <c r="V79" s="23"/>
      <c r="W79" s="23"/>
      <c r="X79" s="23"/>
      <c r="Y79" s="23"/>
      <c r="Z79" s="23"/>
      <c r="AA79" s="81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</row>
    <row r="80" spans="1:49" ht="12">
      <c r="A80" s="36"/>
      <c r="B80" s="36"/>
      <c r="C80" s="36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3"/>
      <c r="U80" s="23"/>
      <c r="V80" s="23"/>
      <c r="W80" s="23"/>
      <c r="X80" s="23"/>
      <c r="Y80" s="23"/>
      <c r="Z80" s="23"/>
      <c r="AA80" s="81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1" spans="1:49" ht="12">
      <c r="A81" s="36"/>
      <c r="B81" s="36"/>
      <c r="C81" s="36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3"/>
      <c r="U81" s="23"/>
      <c r="V81" s="23"/>
      <c r="W81" s="23"/>
      <c r="X81" s="23"/>
      <c r="Y81" s="23"/>
      <c r="Z81" s="23"/>
      <c r="AA81" s="81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</row>
    <row r="82" spans="1:49" ht="12">
      <c r="A82" s="36"/>
      <c r="B82" s="36"/>
      <c r="C82" s="36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3"/>
      <c r="U82" s="23"/>
      <c r="V82" s="23"/>
      <c r="W82" s="23"/>
      <c r="X82" s="23"/>
      <c r="Y82" s="23"/>
      <c r="Z82" s="23"/>
      <c r="AA82" s="81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</row>
    <row r="83" spans="1:49" ht="12">
      <c r="A83" s="36"/>
      <c r="B83" s="36"/>
      <c r="C83" s="36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3"/>
      <c r="U83" s="23"/>
      <c r="V83" s="23"/>
      <c r="W83" s="23"/>
      <c r="X83" s="23"/>
      <c r="Y83" s="23"/>
      <c r="Z83" s="23"/>
      <c r="AA83" s="81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</row>
    <row r="84" spans="1:49" ht="12">
      <c r="A84" s="36"/>
      <c r="B84" s="36"/>
      <c r="C84" s="36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3"/>
      <c r="U84" s="23"/>
      <c r="V84" s="23"/>
      <c r="W84" s="23"/>
      <c r="X84" s="23"/>
      <c r="Y84" s="23"/>
      <c r="Z84" s="23"/>
      <c r="AA84" s="81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</row>
    <row r="85" spans="1:49" ht="12">
      <c r="A85" s="36"/>
      <c r="B85" s="36"/>
      <c r="C85" s="36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3"/>
      <c r="U85" s="23"/>
      <c r="V85" s="23"/>
      <c r="W85" s="23"/>
      <c r="X85" s="23"/>
      <c r="Y85" s="23"/>
      <c r="Z85" s="23"/>
      <c r="AA85" s="81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</row>
    <row r="86" spans="1:49" ht="12">
      <c r="A86" s="36"/>
      <c r="B86" s="36"/>
      <c r="C86" s="36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3"/>
      <c r="U86" s="23"/>
      <c r="V86" s="23"/>
      <c r="W86" s="23"/>
      <c r="X86" s="23"/>
      <c r="Y86" s="23"/>
      <c r="Z86" s="23"/>
      <c r="AA86" s="81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</row>
    <row r="87" spans="1:49" ht="12">
      <c r="A87" s="36"/>
      <c r="B87" s="36"/>
      <c r="C87" s="36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3"/>
      <c r="U87" s="23"/>
      <c r="V87" s="23"/>
      <c r="W87" s="23"/>
      <c r="X87" s="23"/>
      <c r="Y87" s="23"/>
      <c r="Z87" s="23"/>
      <c r="AA87" s="81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</row>
    <row r="88" spans="1:49" ht="12">
      <c r="A88" s="36"/>
      <c r="B88" s="36"/>
      <c r="C88" s="36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3"/>
      <c r="U88" s="23"/>
      <c r="V88" s="23"/>
      <c r="W88" s="23"/>
      <c r="X88" s="23"/>
      <c r="Y88" s="23"/>
      <c r="Z88" s="23"/>
      <c r="AA88" s="81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</row>
    <row r="89" spans="1:49" ht="12">
      <c r="A89" s="36"/>
      <c r="B89" s="36"/>
      <c r="C89" s="36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3"/>
      <c r="U89" s="23"/>
      <c r="V89" s="23"/>
      <c r="W89" s="23"/>
      <c r="X89" s="23"/>
      <c r="Y89" s="23"/>
      <c r="Z89" s="23"/>
      <c r="AA89" s="81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</row>
    <row r="90" spans="1:49" ht="12">
      <c r="A90" s="36"/>
      <c r="B90" s="36"/>
      <c r="C90" s="36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3"/>
      <c r="U90" s="23"/>
      <c r="V90" s="23"/>
      <c r="W90" s="23"/>
      <c r="X90" s="23"/>
      <c r="Y90" s="23"/>
      <c r="Z90" s="23"/>
      <c r="AA90" s="81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</row>
    <row r="91" spans="1:49" ht="12">
      <c r="A91" s="36"/>
      <c r="B91" s="36"/>
      <c r="C91" s="36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3"/>
      <c r="U91" s="23"/>
      <c r="V91" s="23"/>
      <c r="W91" s="23"/>
      <c r="X91" s="23"/>
      <c r="Y91" s="23"/>
      <c r="Z91" s="23"/>
      <c r="AA91" s="81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</row>
    <row r="92" spans="1:49" ht="12">
      <c r="A92" s="36"/>
      <c r="B92" s="36"/>
      <c r="C92" s="36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3"/>
      <c r="U92" s="23"/>
      <c r="V92" s="23"/>
      <c r="W92" s="23"/>
      <c r="X92" s="23"/>
      <c r="Y92" s="23"/>
      <c r="Z92" s="23"/>
      <c r="AA92" s="81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</row>
    <row r="93" spans="1:49" ht="12">
      <c r="A93" s="36"/>
      <c r="B93" s="36"/>
      <c r="C93" s="36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3"/>
      <c r="U93" s="23"/>
      <c r="V93" s="23"/>
      <c r="W93" s="23"/>
      <c r="X93" s="23"/>
      <c r="Y93" s="23"/>
      <c r="Z93" s="23"/>
      <c r="AA93" s="81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</row>
    <row r="94" spans="1:49" ht="12">
      <c r="A94" s="36"/>
      <c r="B94" s="36"/>
      <c r="C94" s="36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3"/>
      <c r="U94" s="23"/>
      <c r="V94" s="23"/>
      <c r="W94" s="23"/>
      <c r="X94" s="23"/>
      <c r="Y94" s="23"/>
      <c r="Z94" s="23"/>
      <c r="AA94" s="81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</row>
    <row r="95" spans="1:49" ht="12">
      <c r="A95" s="36"/>
      <c r="B95" s="36"/>
      <c r="C95" s="36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3"/>
      <c r="U95" s="23"/>
      <c r="V95" s="23"/>
      <c r="W95" s="23"/>
      <c r="X95" s="23"/>
      <c r="Y95" s="23"/>
      <c r="Z95" s="23"/>
      <c r="AA95" s="81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</row>
    <row r="96" spans="1:49" ht="12">
      <c r="A96" s="36"/>
      <c r="B96" s="36"/>
      <c r="C96" s="36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3"/>
      <c r="U96" s="23"/>
      <c r="V96" s="23"/>
      <c r="W96" s="23"/>
      <c r="X96" s="23"/>
      <c r="Y96" s="23"/>
      <c r="Z96" s="23"/>
      <c r="AA96" s="81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</row>
    <row r="97" spans="1:49" ht="12">
      <c r="A97" s="36"/>
      <c r="B97" s="36"/>
      <c r="C97" s="36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3"/>
      <c r="U97" s="23"/>
      <c r="V97" s="23"/>
      <c r="W97" s="23"/>
      <c r="X97" s="23"/>
      <c r="Y97" s="23"/>
      <c r="Z97" s="23"/>
      <c r="AA97" s="81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</row>
    <row r="98" spans="1:49" ht="12">
      <c r="A98" s="36"/>
      <c r="B98" s="36"/>
      <c r="C98" s="36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3"/>
      <c r="U98" s="23"/>
      <c r="V98" s="23"/>
      <c r="W98" s="23"/>
      <c r="X98" s="23"/>
      <c r="Y98" s="23"/>
      <c r="Z98" s="23"/>
      <c r="AA98" s="81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</row>
    <row r="99" spans="1:49" ht="12">
      <c r="A99" s="36"/>
      <c r="B99" s="36"/>
      <c r="C99" s="36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3"/>
      <c r="U99" s="23"/>
      <c r="V99" s="23"/>
      <c r="W99" s="23"/>
      <c r="X99" s="23"/>
      <c r="Y99" s="23"/>
      <c r="Z99" s="23"/>
      <c r="AA99" s="81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1:49" ht="12">
      <c r="A100" s="36"/>
      <c r="B100" s="36"/>
      <c r="C100" s="36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3"/>
      <c r="U100" s="23"/>
      <c r="V100" s="23"/>
      <c r="W100" s="23"/>
      <c r="X100" s="23"/>
      <c r="Y100" s="23"/>
      <c r="Z100" s="23"/>
      <c r="AA100" s="81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</row>
    <row r="101" spans="1:49" ht="12">
      <c r="A101" s="36"/>
      <c r="B101" s="36"/>
      <c r="C101" s="36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3"/>
      <c r="U101" s="23"/>
      <c r="V101" s="23"/>
      <c r="W101" s="23"/>
      <c r="X101" s="23"/>
      <c r="Y101" s="23"/>
      <c r="Z101" s="23"/>
      <c r="AA101" s="81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</row>
    <row r="102" spans="1:49" ht="12">
      <c r="A102" s="36"/>
      <c r="B102" s="36"/>
      <c r="C102" s="36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3"/>
      <c r="U102" s="23"/>
      <c r="V102" s="23"/>
      <c r="W102" s="23"/>
      <c r="X102" s="23"/>
      <c r="Y102" s="23"/>
      <c r="Z102" s="23"/>
      <c r="AA102" s="81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</row>
    <row r="103" spans="4:27" ht="12"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3"/>
      <c r="U103" s="23"/>
      <c r="V103" s="23"/>
      <c r="W103" s="23"/>
      <c r="X103" s="23"/>
      <c r="Y103" s="23"/>
      <c r="Z103" s="23"/>
      <c r="AA103" s="24"/>
    </row>
    <row r="104" spans="4:27" ht="12"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3"/>
      <c r="U104" s="23"/>
      <c r="V104" s="23"/>
      <c r="W104" s="23"/>
      <c r="X104" s="23"/>
      <c r="Y104" s="23"/>
      <c r="Z104" s="23"/>
      <c r="AA104" s="24"/>
    </row>
    <row r="105" spans="4:27" ht="12"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3"/>
      <c r="U105" s="23"/>
      <c r="V105" s="23"/>
      <c r="W105" s="23"/>
      <c r="X105" s="23"/>
      <c r="Y105" s="23"/>
      <c r="Z105" s="23"/>
      <c r="AA105" s="24"/>
    </row>
    <row r="106" spans="4:27" ht="12"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3"/>
      <c r="U106" s="23"/>
      <c r="V106" s="23"/>
      <c r="W106" s="23"/>
      <c r="X106" s="23"/>
      <c r="Y106" s="23"/>
      <c r="Z106" s="23"/>
      <c r="AA106" s="24"/>
    </row>
    <row r="107" spans="4:27" ht="12"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3"/>
      <c r="U107" s="23"/>
      <c r="V107" s="23"/>
      <c r="W107" s="23"/>
      <c r="X107" s="23"/>
      <c r="Y107" s="23"/>
      <c r="Z107" s="23"/>
      <c r="AA107" s="24"/>
    </row>
    <row r="108" spans="4:27" ht="12"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3"/>
      <c r="U108" s="23"/>
      <c r="V108" s="23"/>
      <c r="W108" s="23"/>
      <c r="X108" s="23"/>
      <c r="Y108" s="23"/>
      <c r="Z108" s="23"/>
      <c r="AA108" s="24"/>
    </row>
    <row r="109" spans="4:27" ht="12"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3"/>
      <c r="U109" s="23"/>
      <c r="V109" s="23"/>
      <c r="W109" s="23"/>
      <c r="X109" s="23"/>
      <c r="Y109" s="23"/>
      <c r="Z109" s="23"/>
      <c r="AA109" s="24"/>
    </row>
    <row r="110" spans="4:27" ht="12"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3"/>
      <c r="U110" s="23"/>
      <c r="V110" s="23"/>
      <c r="W110" s="23"/>
      <c r="X110" s="23"/>
      <c r="Y110" s="23"/>
      <c r="Z110" s="23"/>
      <c r="AA110" s="24"/>
    </row>
    <row r="111" spans="4:27" ht="12"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3"/>
      <c r="U111" s="23"/>
      <c r="V111" s="23"/>
      <c r="W111" s="23"/>
      <c r="X111" s="23"/>
      <c r="Y111" s="23"/>
      <c r="Z111" s="23"/>
      <c r="AA111" s="24"/>
    </row>
    <row r="112" spans="4:27" ht="12"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3"/>
      <c r="U112" s="23"/>
      <c r="V112" s="23"/>
      <c r="W112" s="23"/>
      <c r="X112" s="23"/>
      <c r="Y112" s="23"/>
      <c r="Z112" s="23"/>
      <c r="AA112" s="24"/>
    </row>
    <row r="113" spans="4:27" ht="12"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3"/>
      <c r="U113" s="23"/>
      <c r="V113" s="23"/>
      <c r="W113" s="23"/>
      <c r="X113" s="23"/>
      <c r="Y113" s="23"/>
      <c r="Z113" s="23"/>
      <c r="AA113" s="24"/>
    </row>
    <row r="114" spans="4:27" ht="12"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3"/>
      <c r="U114" s="23"/>
      <c r="V114" s="23"/>
      <c r="W114" s="23"/>
      <c r="X114" s="23"/>
      <c r="Y114" s="23"/>
      <c r="Z114" s="23"/>
      <c r="AA114" s="24"/>
    </row>
    <row r="115" spans="4:27" ht="12"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3"/>
      <c r="U115" s="23"/>
      <c r="V115" s="23"/>
      <c r="W115" s="23"/>
      <c r="X115" s="23"/>
      <c r="Y115" s="23"/>
      <c r="Z115" s="23"/>
      <c r="AA115" s="24"/>
    </row>
    <row r="116" spans="4:27" ht="12"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3"/>
      <c r="U116" s="23"/>
      <c r="V116" s="23"/>
      <c r="W116" s="23"/>
      <c r="X116" s="23"/>
      <c r="Y116" s="23"/>
      <c r="Z116" s="23"/>
      <c r="AA116" s="24"/>
    </row>
    <row r="117" spans="4:27" ht="12"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3"/>
      <c r="U117" s="23"/>
      <c r="V117" s="23"/>
      <c r="W117" s="23"/>
      <c r="X117" s="23"/>
      <c r="Y117" s="23"/>
      <c r="Z117" s="23"/>
      <c r="AA117" s="24"/>
    </row>
    <row r="118" spans="4:27" ht="12"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3"/>
      <c r="U118" s="23"/>
      <c r="V118" s="23"/>
      <c r="W118" s="23"/>
      <c r="X118" s="23"/>
      <c r="Y118" s="23"/>
      <c r="Z118" s="23"/>
      <c r="AA118" s="24"/>
    </row>
    <row r="119" spans="4:27" ht="12"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3"/>
      <c r="U119" s="23"/>
      <c r="V119" s="23"/>
      <c r="W119" s="23"/>
      <c r="X119" s="23"/>
      <c r="Y119" s="23"/>
      <c r="Z119" s="23"/>
      <c r="AA119" s="24"/>
    </row>
    <row r="120" spans="4:27" ht="12"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3"/>
      <c r="U120" s="23"/>
      <c r="V120" s="23"/>
      <c r="W120" s="23"/>
      <c r="X120" s="23"/>
      <c r="Y120" s="23"/>
      <c r="Z120" s="23"/>
      <c r="AA120" s="24"/>
    </row>
    <row r="121" spans="4:27" ht="12"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3"/>
      <c r="U121" s="23"/>
      <c r="V121" s="23"/>
      <c r="W121" s="23"/>
      <c r="X121" s="23"/>
      <c r="Y121" s="23"/>
      <c r="Z121" s="23"/>
      <c r="AA121" s="24"/>
    </row>
    <row r="122" spans="4:27" ht="12"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3"/>
      <c r="U122" s="23"/>
      <c r="V122" s="23"/>
      <c r="W122" s="23"/>
      <c r="X122" s="23"/>
      <c r="Y122" s="23"/>
      <c r="Z122" s="23"/>
      <c r="AA122" s="24"/>
    </row>
    <row r="123" spans="4:27" ht="12"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3"/>
      <c r="U123" s="23"/>
      <c r="V123" s="23"/>
      <c r="W123" s="23"/>
      <c r="X123" s="23"/>
      <c r="Y123" s="23"/>
      <c r="Z123" s="23"/>
      <c r="AA123" s="24"/>
    </row>
    <row r="124" spans="4:27" ht="12"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3"/>
      <c r="U124" s="23"/>
      <c r="V124" s="23"/>
      <c r="W124" s="23"/>
      <c r="X124" s="23"/>
      <c r="Y124" s="23"/>
      <c r="Z124" s="23"/>
      <c r="AA124" s="24"/>
    </row>
    <row r="125" spans="4:27" ht="12"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3"/>
      <c r="U125" s="23"/>
      <c r="V125" s="23"/>
      <c r="W125" s="23"/>
      <c r="X125" s="23"/>
      <c r="Y125" s="23"/>
      <c r="Z125" s="23"/>
      <c r="AA125" s="24"/>
    </row>
    <row r="126" spans="4:27" ht="12"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3"/>
      <c r="U126" s="23"/>
      <c r="V126" s="23"/>
      <c r="W126" s="23"/>
      <c r="X126" s="23"/>
      <c r="Y126" s="23"/>
      <c r="Z126" s="23"/>
      <c r="AA126" s="24"/>
    </row>
    <row r="127" spans="4:27" ht="12"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3"/>
      <c r="U127" s="23"/>
      <c r="V127" s="23"/>
      <c r="W127" s="23"/>
      <c r="X127" s="23"/>
      <c r="Y127" s="23"/>
      <c r="Z127" s="23"/>
      <c r="AA127" s="24"/>
    </row>
    <row r="128" spans="4:27" ht="12"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3"/>
      <c r="U128" s="23"/>
      <c r="V128" s="23"/>
      <c r="W128" s="23"/>
      <c r="X128" s="23"/>
      <c r="Y128" s="23"/>
      <c r="Z128" s="23"/>
      <c r="AA128" s="24"/>
    </row>
    <row r="129" spans="4:27" ht="12"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3"/>
      <c r="U129" s="23"/>
      <c r="V129" s="23"/>
      <c r="W129" s="23"/>
      <c r="X129" s="23"/>
      <c r="Y129" s="23"/>
      <c r="Z129" s="23"/>
      <c r="AA129" s="24"/>
    </row>
    <row r="130" spans="4:27" ht="12"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3"/>
      <c r="U130" s="23"/>
      <c r="V130" s="23"/>
      <c r="W130" s="23"/>
      <c r="X130" s="23"/>
      <c r="Y130" s="23"/>
      <c r="Z130" s="23"/>
      <c r="AA130" s="24"/>
    </row>
    <row r="131" spans="4:27" ht="12"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3"/>
      <c r="U131" s="23"/>
      <c r="V131" s="23"/>
      <c r="W131" s="23"/>
      <c r="X131" s="23"/>
      <c r="Y131" s="23"/>
      <c r="Z131" s="23"/>
      <c r="AA131" s="24"/>
    </row>
    <row r="132" spans="4:27" ht="12"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3"/>
      <c r="U132" s="23"/>
      <c r="V132" s="23"/>
      <c r="W132" s="23"/>
      <c r="X132" s="23"/>
      <c r="Y132" s="23"/>
      <c r="Z132" s="23"/>
      <c r="AA132" s="24"/>
    </row>
  </sheetData>
  <mergeCells count="16">
    <mergeCell ref="W4:W5"/>
    <mergeCell ref="X4:Z4"/>
    <mergeCell ref="A2:Z2"/>
    <mergeCell ref="A3:C5"/>
    <mergeCell ref="D3:D5"/>
    <mergeCell ref="E3:Q3"/>
    <mergeCell ref="R3:Z3"/>
    <mergeCell ref="E4:E5"/>
    <mergeCell ref="F4:I4"/>
    <mergeCell ref="J4:M4"/>
    <mergeCell ref="A67:H67"/>
    <mergeCell ref="A68:H68"/>
    <mergeCell ref="S4:U4"/>
    <mergeCell ref="V4:V5"/>
    <mergeCell ref="N4:Q4"/>
    <mergeCell ref="R4:R5"/>
  </mergeCells>
  <printOptions/>
  <pageMargins left="0.1968503937007874" right="0.1968503937007874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Олга</cp:lastModifiedBy>
  <cp:lastPrinted>2010-02-05T04:41:39Z</cp:lastPrinted>
  <dcterms:created xsi:type="dcterms:W3CDTF">2009-06-02T08:05:50Z</dcterms:created>
  <dcterms:modified xsi:type="dcterms:W3CDTF">2011-01-06T06:54:34Z</dcterms:modified>
  <cp:category/>
  <cp:version/>
  <cp:contentType/>
  <cp:contentStatus/>
</cp:coreProperties>
</file>